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gram Results" sheetId="32" r:id="rId2"/>
    <sheet name="Course Completion Graphs" sheetId="38" state="hidden" r:id="rId3"/>
    <sheet name="Program Retention Graphs" sheetId="40" state="hidden" r:id="rId4"/>
    <sheet name="Tutoring Graphs" sheetId="41" state="hidden" r:id="rId5"/>
    <sheet name="Early Alert Graphs" sheetId="39" state="hidden" r:id="rId6"/>
    <sheet name="MKT Data for Graphs" sheetId="34" state="hidden" r:id="rId7"/>
  </sheets>
  <externalReferences>
    <externalReference r:id="rId8"/>
    <externalReference r:id="rId9"/>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<sst xmlns="http://schemas.openxmlformats.org/spreadsheetml/2006/main" count="208" uniqueCount="124">
  <si>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</si>
  <si>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</si>
  <si>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</si>
  <si>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</si>
  <si>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</si>
  <si>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</si>
  <si>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</si>
  <si>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</si>
  <si>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</si>
  <si>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</si>
  <si>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</si>
  <si>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</si>
  <si>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</si>
  <si>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</si>
  <si>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</si>
  <si>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</si>
  <si>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</si>
  <si>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</si>
  <si>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</si>
  <si>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</si>
  <si>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</si>
  <si>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Marketing and Sales</t>
  </si>
  <si>
    <t>Marketing Concept (Outcome1)</t>
  </si>
  <si>
    <t>Ethical, Legal, Social Responsibilities (Outcome 2)</t>
  </si>
  <si>
    <t>Collect and Analyze Market Information (Outcome 5)</t>
  </si>
  <si>
    <t xml:space="preserve">Marketing and Sales </t>
  </si>
  <si>
    <t>Students will describe the marketing concept. Goal:  80% will pass with 75% or greater.</t>
  </si>
  <si>
    <t>Written case study. This is a direct, formative, external measure</t>
  </si>
  <si>
    <t>Demonstrate an understanding of the ethical, legal, and social responsibilities of a marketer. Goal:  80% of students must achieve 75% or above.</t>
  </si>
  <si>
    <t>Measured through test questions. This is a direct, formative, internal measure.</t>
  </si>
  <si>
    <t>Demonstrate the ability to collect market information and analyze results. Goal:  75% of students meet assignment requirements.</t>
  </si>
  <si>
    <t>Written assignment on selection of Research Design. This is a direct, formative, external measure.</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</si>
  <si>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</si>
  <si>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</si>
  <si>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</si>
  <si>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</si>
  <si>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</si>
  <si>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</si>
  <si>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</si>
  <si>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</si>
  <si>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</si>
  <si>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</si>
  <si>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</si>
  <si>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</si>
  <si>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</si>
  <si>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</si>
  <si>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</si>
  <si>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</si>
  <si>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</si>
  <si>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</si>
  <si>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</si>
  <si>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</si>
  <si>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</si>
  <si>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</si>
  <si>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</si>
  <si>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</si>
  <si>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</si>
  <si>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</si>
  <si>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</si>
  <si>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</si>
  <si>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</si>
  <si>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</si>
  <si>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</si>
  <si>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</si>
  <si>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</si>
  <si>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</si>
  <si>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</si>
  <si>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</si>
  <si>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</si>
  <si>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</si>
  <si>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</si>
  <si>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</si>
  <si>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</si>
  <si>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</si>
  <si>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</si>
  <si>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</si>
  <si>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</si>
  <si>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</si>
  <si>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</si>
  <si>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</si>
  <si>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</si>
  <si>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</si>
  <si>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</si>
  <si>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</si>
  <si>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</si>
  <si>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</si>
  <si>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</si>
  <si>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</si>
  <si>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</si>
  <si>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</si>
  <si>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</si>
  <si>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</si>
  <si>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</si>
  <si>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</si>
  <si>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</si>
  <si>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</si>
  <si>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</si>
  <si>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</si>
  <si>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</si>
  <si>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</si>
  <si>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</si>
  <si>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</si>
  <si>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</si>
  <si>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</si>
  <si>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</si>
  <si>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</si>
  <si>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</si>
  <si>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</si>
  <si>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</si>
  <si>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</si>
  <si>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</si>
  <si>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</si>
  <si>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</si>
  <si>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</si>
  <si>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On average in 2015-2016, 73.5% of the students scored 75% or above.</t>
  </si>
  <si>
    <t xml:space="preserve">The results have dropped approximately 20% from previous years. </t>
  </si>
  <si>
    <t>This outcome may be measured in a higher level course. Discussion amongst the full-time faculty is needed to gain a better understanding of why there has been a sharp decrease from 2014.</t>
  </si>
  <si>
    <t>On average in 2015-2016, 88.5% of the students scored 75% or above.</t>
  </si>
  <si>
    <t xml:space="preserve">Results have drastically improved from 2014. </t>
  </si>
  <si>
    <t>Since students are back to achieving this goal, monitoring of it will continue.</t>
  </si>
  <si>
    <t>Students did not achieve the goal for collecting market information. However by 2016, students did meet the goal of analyzing market information.</t>
  </si>
  <si>
    <t>Since new measurement tools are being used to assess this outcome, it is too early to determine specific trends. The measurement for the collection of market data needs to be reviewed since no students met the goal in 2016.</t>
  </si>
  <si>
    <t xml:space="preserve">Some students had incomplete collection of data which resulted in incomplete analyses of data and some reports were submitted late and/or were missing important requirements. Continued in-class discussions and exercises along with greater emphasis on application of the research techniques. </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</si>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</sst>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19"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sz val="11"/>
      <color rgb="FFFF0000"/>
      <name val="Arial"/>
      <family val="2"/>
    </font>
    <font>
      <sz val="12"/>
      <color rgb="FFFF0000"/>
      <name val="Arial"/>
      <family val="2"/>
    </font>
    <font>
      <b/>
      <sz val="16"/>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73">
    <xf numFmtId="0" fontId="0" fillId="0" borderId="0" xfId="0"/>
    <xf numFmtId="0" fontId="2" fillId="0" borderId="9" xfId="0" applyFont="1" applyBorder="1" applyAlignment="1">
      <alignment vertical="top" wrapText="1"/>
    </xf>
    <xf numFmtId="0" fontId="0" fillId="0" borderId="0" xfId="0" applyAlignment="1">
      <alignment wrapText="1"/>
    </xf>
    <xf numFmtId="0" fontId="0" fillId="0" borderId="7" xfId="0" applyBorder="1"/>
    <xf numFmtId="0" fontId="0" fillId="0" borderId="9" xfId="0"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center" vertical="top" wrapText="1"/>
    </xf>
    <xf numFmtId="0" fontId="2" fillId="0" borderId="9" xfId="0" applyFont="1" applyBorder="1" applyAlignment="1">
      <alignment horizontal="center" vertical="top" wrapText="1"/>
    </xf>
    <xf numFmtId="0" fontId="1" fillId="0" borderId="0" xfId="0" applyFont="1"/>
    <xf numFmtId="9" fontId="0" fillId="0" borderId="0" xfId="0" applyNumberFormat="1"/>
    <xf numFmtId="0" fontId="12" fillId="0" borderId="0" xfId="0" applyFont="1"/>
    <xf numFmtId="0" fontId="13" fillId="0" borderId="1" xfId="0" applyFont="1" applyBorder="1" applyAlignment="1">
      <alignment horizontal="center"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9"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7" fillId="0" borderId="12" xfId="0" applyFont="1" applyBorder="1" applyAlignment="1">
      <alignment vertical="top" wrapText="1"/>
    </xf>
    <xf numFmtId="165" fontId="0" fillId="0" borderId="0" xfId="1" applyNumberFormat="1" applyFont="1"/>
    <xf numFmtId="0" fontId="16" fillId="0" borderId="9" xfId="0" applyFont="1" applyBorder="1" applyAlignment="1">
      <alignment vertical="top" wrapText="1"/>
    </xf>
    <xf numFmtId="0" fontId="11" fillId="0" borderId="8" xfId="0" applyFont="1" applyBorder="1" applyAlignment="1">
      <alignment horizontal="left" vertical="top" wrapText="1"/>
    </xf>
    <xf numFmtId="0" fontId="11" fillId="0" borderId="6" xfId="0" applyFont="1" applyBorder="1" applyAlignment="1">
      <alignment horizontal="left" vertical="top" wrapText="1"/>
    </xf>
    <xf numFmtId="0" fontId="15" fillId="2" borderId="6" xfId="0" applyFont="1" applyFill="1" applyBorder="1" applyAlignment="1">
      <alignment horizontal="left" vertical="top" wrapText="1"/>
    </xf>
    <xf numFmtId="0" fontId="16" fillId="2" borderId="9" xfId="0" applyFont="1" applyFill="1" applyBorder="1" applyAlignment="1">
      <alignment vertical="top" wrapText="1"/>
    </xf>
    <xf numFmtId="9" fontId="0" fillId="0" borderId="0" xfId="0" applyNumberFormat="1" applyFill="1"/>
    <xf numFmtId="0" fontId="0" fillId="0" borderId="0" xfId="0" applyFill="1"/>
    <xf numFmtId="9" fontId="0" fillId="2" borderId="0" xfId="0" applyNumberFormat="1" applyFill="1"/>
    <xf numFmtId="0" fontId="17" fillId="2" borderId="15" xfId="0" applyFont="1" applyFill="1" applyBorder="1" applyAlignment="1">
      <alignment horizontal="left" vertical="top"/>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0" fontId="0" fillId="0" borderId="0" xfId="0" applyAlignment="1">
      <alignment horizontal="center"/>
    </xf>
    <xf numFmtId="0" fontId="7" fillId="0" borderId="6" xfId="0" applyFont="1" applyBorder="1" applyAlignment="1">
      <alignment vertical="top" wrapText="1"/>
    </xf>
    <xf numFmtId="0" fontId="10" fillId="0" borderId="8" xfId="0" applyFont="1" applyBorder="1" applyAlignment="1">
      <alignment vertical="top" wrapText="1"/>
    </xf>
    <xf numFmtId="0" fontId="7" fillId="0" borderId="0" xfId="0" applyFont="1"/>
    <xf numFmtId="0" fontId="0" fillId="0" borderId="0" xfId="0" applyAlignment="1">
      <alignment horizontal="center"/>
    </xf>
    <xf numFmtId="0" fontId="10" fillId="0" borderId="14"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2" xfId="0" applyFont="1" applyBorder="1"/>
    <xf numFmtId="164" fontId="7" fillId="0" borderId="12" xfId="0" applyNumberFormat="1" applyFont="1" applyBorder="1"/>
    <xf numFmtId="165" fontId="7" fillId="0" borderId="12" xfId="1" applyNumberFormat="1" applyFont="1" applyBorder="1"/>
    <xf numFmtId="9" fontId="7" fillId="0" borderId="12" xfId="1" applyFont="1" applyBorder="1"/>
    <xf numFmtId="166" fontId="0" fillId="0" borderId="0" xfId="0" applyNumberFormat="1"/>
    <xf numFmtId="0" fontId="0" fillId="0" borderId="0" xfId="0" applyAlignment="1">
      <alignment horizontal="center"/>
    </xf>
    <xf numFmtId="0" fontId="10" fillId="0" borderId="12" xfId="0" applyFont="1" applyBorder="1" applyAlignment="1">
      <alignment vertical="top" wrapText="1"/>
    </xf>
    <xf numFmtId="0" fontId="10" fillId="0" borderId="4" xfId="0" applyFont="1" applyBorder="1" applyAlignment="1">
      <alignment vertical="top" wrapText="1"/>
    </xf>
    <xf numFmtId="0" fontId="11" fillId="0" borderId="6" xfId="0" applyFont="1" applyFill="1" applyBorder="1" applyAlignment="1">
      <alignment horizontal="left" vertical="top" wrapText="1"/>
    </xf>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5" xfId="0" applyFont="1" applyBorder="1" applyAlignment="1">
      <alignment horizont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Border="1" applyAlignment="1">
      <alignment horizontal="center" vertical="top" wrapText="1"/>
    </xf>
    <xf numFmtId="0" fontId="0" fillId="0" borderId="11" xfId="0" applyBorder="1"/>
    <xf numFmtId="0" fontId="0" fillId="0" borderId="7" xfId="0" applyBorder="1"/>
    <xf numFmtId="0" fontId="18" fillId="4" borderId="0"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Marketing Concept </a:t>
            </a:r>
            <a:endParaRPr lang="en-US"/>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Graphs'!$A$155:$A$160</c:f>
              <c:numCache>
                <c:formatCode>General</c:formatCode>
                <c:ptCount val="6"/>
                <c:pt idx="0">
                  <c:v>2011</c:v>
                </c:pt>
                <c:pt idx="1">
                  <c:v>2012</c:v>
                </c:pt>
                <c:pt idx="2">
                  <c:v>2013</c:v>
                </c:pt>
                <c:pt idx="3">
                  <c:v>2014</c:v>
                </c:pt>
                <c:pt idx="4">
                  <c:v>2015</c:v>
                </c:pt>
                <c:pt idx="5">
                  <c:v>2016</c:v>
                </c:pt>
              </c:numCache>
            </c:numRef>
          </c:cat>
          <c:val>
            <c:numRef>
              <c:f>'[1]Data for Graphs'!$B$155:$B$160</c:f>
              <c:numCache>
                <c:formatCode>General</c:formatCode>
                <c:ptCount val="6"/>
                <c:pt idx="0">
                  <c:v>0.89</c:v>
                </c:pt>
                <c:pt idx="1">
                  <c:v>0.93</c:v>
                </c:pt>
                <c:pt idx="2">
                  <c:v>0.93</c:v>
                </c:pt>
                <c:pt idx="3">
                  <c:v>0.94</c:v>
                </c:pt>
                <c:pt idx="4">
                  <c:v>0.72</c:v>
                </c:pt>
                <c:pt idx="5">
                  <c:v>0.75</c:v>
                </c:pt>
              </c:numCache>
            </c:numRef>
          </c:val>
          <c:extLst>
            <c:ext xmlns:c16="http://schemas.microsoft.com/office/drawing/2014/chart" uri="{C3380CC4-5D6E-409C-BE32-E72D297353CC}">
              <c16:uniqueId val="{00000000-7CFC-4F22-81AD-655B07CCE401}"/>
            </c:ext>
          </c:extLst>
        </c:ser>
        <c:dLbls>
          <c:showLegendKey val="0"/>
          <c:showVal val="0"/>
          <c:showCatName val="0"/>
          <c:showSerName val="0"/>
          <c:showPercent val="0"/>
          <c:showBubbleSize val="0"/>
        </c:dLbls>
        <c:gapWidth val="150"/>
        <c:shape val="box"/>
        <c:axId val="239757184"/>
        <c:axId val="239758720"/>
        <c:axId val="0"/>
      </c:bar3DChart>
      <c:catAx>
        <c:axId val="239757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758720"/>
        <c:crosses val="autoZero"/>
        <c:auto val="1"/>
        <c:lblAlgn val="ctr"/>
        <c:lblOffset val="100"/>
        <c:noMultiLvlLbl val="0"/>
      </c:catAx>
      <c:valAx>
        <c:axId val="23975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757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Ethical, Legal, Social Responsibilities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Graphs'!$E$155:$E$160</c:f>
              <c:numCache>
                <c:formatCode>General</c:formatCode>
                <c:ptCount val="6"/>
                <c:pt idx="0">
                  <c:v>2011</c:v>
                </c:pt>
                <c:pt idx="1">
                  <c:v>2012</c:v>
                </c:pt>
                <c:pt idx="2">
                  <c:v>2013</c:v>
                </c:pt>
                <c:pt idx="3">
                  <c:v>2014</c:v>
                </c:pt>
                <c:pt idx="4">
                  <c:v>2015</c:v>
                </c:pt>
                <c:pt idx="5">
                  <c:v>2016</c:v>
                </c:pt>
              </c:numCache>
            </c:numRef>
          </c:cat>
          <c:val>
            <c:numRef>
              <c:f>'[1]Data for Graphs'!$F$155:$F$160</c:f>
              <c:numCache>
                <c:formatCode>General</c:formatCode>
                <c:ptCount val="6"/>
                <c:pt idx="0">
                  <c:v>0.95</c:v>
                </c:pt>
                <c:pt idx="1">
                  <c:v>0.95</c:v>
                </c:pt>
                <c:pt idx="2">
                  <c:v>1</c:v>
                </c:pt>
                <c:pt idx="3">
                  <c:v>0.53</c:v>
                </c:pt>
                <c:pt idx="4">
                  <c:v>0.9</c:v>
                </c:pt>
                <c:pt idx="5">
                  <c:v>0.87</c:v>
                </c:pt>
              </c:numCache>
            </c:numRef>
          </c:val>
          <c:extLst>
            <c:ext xmlns:c16="http://schemas.microsoft.com/office/drawing/2014/chart" uri="{C3380CC4-5D6E-409C-BE32-E72D297353CC}">
              <c16:uniqueId val="{00000000-C3C7-43DD-A7C0-560E70F549D7}"/>
            </c:ext>
          </c:extLst>
        </c:ser>
        <c:dLbls>
          <c:showLegendKey val="0"/>
          <c:showVal val="0"/>
          <c:showCatName val="0"/>
          <c:showSerName val="0"/>
          <c:showPercent val="0"/>
          <c:showBubbleSize val="0"/>
        </c:dLbls>
        <c:gapWidth val="150"/>
        <c:shape val="box"/>
        <c:axId val="240374144"/>
        <c:axId val="240375680"/>
        <c:axId val="0"/>
      </c:bar3DChart>
      <c:catAx>
        <c:axId val="240374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75680"/>
        <c:crosses val="autoZero"/>
        <c:auto val="1"/>
        <c:lblAlgn val="ctr"/>
        <c:lblOffset val="100"/>
        <c:noMultiLvlLbl val="0"/>
      </c:catAx>
      <c:valAx>
        <c:axId val="24037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374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[2]Sheet1!$A$37:$A$42</c:f>
              <c:strCache>
                <c:ptCount val="6"/>
                <c:pt idx="0">
                  <c:v>ACC</c:v>
                </c:pt>
                <c:pt idx="1">
                  <c:v>BUS</c:v>
                </c:pt>
                <c:pt idx="2">
                  <c:v>FIN</c:v>
                </c:pt>
                <c:pt idx="3">
                  <c:v>IST</c:v>
                </c:pt>
                <c:pt idx="4">
                  <c:v>MKT</c:v>
                </c:pt>
                <c:pt idx="5">
                  <c:v>OAD</c:v>
                </c:pt>
              </c:strCache>
            </c:strRef>
          </c:cat>
          <c:val>
            <c:numRef>
              <c:f>[2]Sheet1!$M$37:$M$42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Marketing Concept </a:t>
            </a:r>
            <a:endParaRPr lang="en-US"/>
          </a:p>
        </c:rich>
      </c:tx>
      <c:layout>
        <c:manualLayout>
          <c:xMode val="edge"/>
          <c:yMode val="edge"/>
          <c:x val="0.26758754057167444"/>
          <c:y val="6.629838099701627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Graphs'!$A$155:$A$160</c:f>
              <c:numCache>
                <c:formatCode>General</c:formatCode>
                <c:ptCount val="6"/>
                <c:pt idx="0">
                  <c:v>2011</c:v>
                </c:pt>
                <c:pt idx="1">
                  <c:v>2012</c:v>
                </c:pt>
                <c:pt idx="2">
                  <c:v>2013</c:v>
                </c:pt>
                <c:pt idx="3">
                  <c:v>2014</c:v>
                </c:pt>
                <c:pt idx="4">
                  <c:v>2015</c:v>
                </c:pt>
                <c:pt idx="5">
                  <c:v>2016</c:v>
                </c:pt>
              </c:numCache>
            </c:numRef>
          </c:cat>
          <c:val>
            <c:numRef>
              <c:f>'[1]Data for Graphs'!$B$155:$B$160</c:f>
              <c:numCache>
                <c:formatCode>General</c:formatCode>
                <c:ptCount val="6"/>
                <c:pt idx="0">
                  <c:v>0.89</c:v>
                </c:pt>
                <c:pt idx="1">
                  <c:v>0.93</c:v>
                </c:pt>
                <c:pt idx="2">
                  <c:v>0.93</c:v>
                </c:pt>
                <c:pt idx="3">
                  <c:v>0.94</c:v>
                </c:pt>
                <c:pt idx="4">
                  <c:v>0.72</c:v>
                </c:pt>
                <c:pt idx="5">
                  <c:v>0.75</c:v>
                </c:pt>
              </c:numCache>
            </c:numRef>
          </c:val>
          <c:extLst>
            <c:ext xmlns:c16="http://schemas.microsoft.com/office/drawing/2014/chart" uri="{C3380CC4-5D6E-409C-BE32-E72D297353CC}">
              <c16:uniqueId val="{00000000-1220-4CF5-AAF8-6AC3DEEF4AA3}"/>
            </c:ext>
          </c:extLst>
        </c:ser>
        <c:dLbls>
          <c:showLegendKey val="0"/>
          <c:showVal val="0"/>
          <c:showCatName val="0"/>
          <c:showSerName val="0"/>
          <c:showPercent val="0"/>
          <c:showBubbleSize val="0"/>
        </c:dLbls>
        <c:gapWidth val="150"/>
        <c:shape val="box"/>
        <c:axId val="241967488"/>
        <c:axId val="241969024"/>
        <c:axId val="0"/>
      </c:bar3DChart>
      <c:catAx>
        <c:axId val="241967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969024"/>
        <c:crosses val="autoZero"/>
        <c:auto val="1"/>
        <c:lblAlgn val="ctr"/>
        <c:lblOffset val="100"/>
        <c:noMultiLvlLbl val="0"/>
      </c:catAx>
      <c:valAx>
        <c:axId val="241969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96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Ethical, Legal, Social Responsibilities </a:t>
            </a:r>
          </a:p>
        </c:rich>
      </c:tx>
      <c:layout>
        <c:manualLayout>
          <c:xMode val="edge"/>
          <c:yMode val="edge"/>
          <c:x val="0.23005639003604578"/>
          <c:y val="0.04"/>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Graphs'!$E$155:$E$160</c:f>
              <c:numCache>
                <c:formatCode>General</c:formatCode>
                <c:ptCount val="6"/>
                <c:pt idx="0">
                  <c:v>2011</c:v>
                </c:pt>
                <c:pt idx="1">
                  <c:v>2012</c:v>
                </c:pt>
                <c:pt idx="2">
                  <c:v>2013</c:v>
                </c:pt>
                <c:pt idx="3">
                  <c:v>2014</c:v>
                </c:pt>
                <c:pt idx="4">
                  <c:v>2015</c:v>
                </c:pt>
                <c:pt idx="5">
                  <c:v>2016</c:v>
                </c:pt>
              </c:numCache>
            </c:numRef>
          </c:cat>
          <c:val>
            <c:numRef>
              <c:f>'[1]Data for Graphs'!$F$155:$F$160</c:f>
              <c:numCache>
                <c:formatCode>General</c:formatCode>
                <c:ptCount val="6"/>
                <c:pt idx="0">
                  <c:v>0.95</c:v>
                </c:pt>
                <c:pt idx="1">
                  <c:v>0.95</c:v>
                </c:pt>
                <c:pt idx="2">
                  <c:v>1</c:v>
                </c:pt>
                <c:pt idx="3">
                  <c:v>0.53</c:v>
                </c:pt>
                <c:pt idx="4">
                  <c:v>0.9</c:v>
                </c:pt>
                <c:pt idx="5">
                  <c:v>0.87</c:v>
                </c:pt>
              </c:numCache>
            </c:numRef>
          </c:val>
          <c:extLst>
            <c:ext xmlns:c16="http://schemas.microsoft.com/office/drawing/2014/chart" uri="{C3380CC4-5D6E-409C-BE32-E72D297353CC}">
              <c16:uniqueId val="{00000000-6269-4396-958D-1FEBE84E9580}"/>
            </c:ext>
          </c:extLst>
        </c:ser>
        <c:dLbls>
          <c:showLegendKey val="0"/>
          <c:showVal val="0"/>
          <c:showCatName val="0"/>
          <c:showSerName val="0"/>
          <c:showPercent val="0"/>
          <c:showBubbleSize val="0"/>
        </c:dLbls>
        <c:gapWidth val="150"/>
        <c:shape val="box"/>
        <c:axId val="242006656"/>
        <c:axId val="242016640"/>
        <c:axId val="0"/>
      </c:bar3DChart>
      <c:catAx>
        <c:axId val="24200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16640"/>
        <c:crosses val="autoZero"/>
        <c:auto val="1"/>
        <c:lblAlgn val="ctr"/>
        <c:lblOffset val="100"/>
        <c:noMultiLvlLbl val="0"/>
      </c:catAx>
      <c:valAx>
        <c:axId val="24201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0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Collect and Analyze</a:t>
            </a:r>
            <a:r>
              <a:rPr lang="en-US" b="1" baseline="0"/>
              <a:t> Market Information </a:t>
            </a:r>
            <a:endParaRPr lang="en-US" b="1"/>
          </a:p>
        </c:rich>
      </c:tx>
      <c:layout>
        <c:manualLayout>
          <c:xMode val="edge"/>
          <c:yMode val="edge"/>
          <c:x val="0.15066882302060516"/>
          <c:y val="7.05467372134038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Graphs'!$I$155:$I$160</c:f>
              <c:numCache>
                <c:formatCode>General</c:formatCode>
                <c:ptCount val="6"/>
                <c:pt idx="0">
                  <c:v>2011</c:v>
                </c:pt>
                <c:pt idx="1">
                  <c:v>2012</c:v>
                </c:pt>
                <c:pt idx="2">
                  <c:v>2013</c:v>
                </c:pt>
                <c:pt idx="3">
                  <c:v>2014</c:v>
                </c:pt>
                <c:pt idx="4">
                  <c:v>2015</c:v>
                </c:pt>
                <c:pt idx="5">
                  <c:v>2016</c:v>
                </c:pt>
              </c:numCache>
            </c:numRef>
          </c:cat>
          <c:val>
            <c:numRef>
              <c:f>'[1]Data for Graphs'!$J$155:$J$160</c:f>
              <c:numCache>
                <c:formatCode>General</c:formatCode>
                <c:ptCount val="6"/>
                <c:pt idx="0">
                  <c:v>0.62</c:v>
                </c:pt>
                <c:pt idx="1">
                  <c:v>0.43</c:v>
                </c:pt>
                <c:pt idx="2">
                  <c:v>0.71</c:v>
                </c:pt>
                <c:pt idx="3">
                  <c:v>0.86</c:v>
                </c:pt>
              </c:numCache>
            </c:numRef>
          </c:val>
          <c:extLst>
            <c:ext xmlns:c16="http://schemas.microsoft.com/office/drawing/2014/chart" uri="{C3380CC4-5D6E-409C-BE32-E72D297353CC}">
              <c16:uniqueId val="{00000000-3C11-47C1-A7C4-758F1BD735F0}"/>
            </c:ext>
          </c:extLst>
        </c:ser>
        <c:dLbls>
          <c:showLegendKey val="0"/>
          <c:showVal val="0"/>
          <c:showCatName val="0"/>
          <c:showSerName val="0"/>
          <c:showPercent val="0"/>
          <c:showBubbleSize val="0"/>
        </c:dLbls>
        <c:gapWidth val="150"/>
        <c:shape val="box"/>
        <c:axId val="242050176"/>
        <c:axId val="242051712"/>
        <c:axId val="0"/>
      </c:bar3DChart>
      <c:catAx>
        <c:axId val="242050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51712"/>
        <c:crosses val="autoZero"/>
        <c:auto val="1"/>
        <c:lblAlgn val="ctr"/>
        <c:lblOffset val="100"/>
        <c:noMultiLvlLbl val="0"/>
      </c:catAx>
      <c:valAx>
        <c:axId val="242051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050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Collect and Analyze</a:t>
            </a:r>
            <a:r>
              <a:rPr lang="en-US" b="1" baseline="0"/>
              <a:t> Market Information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Graphs'!$I$155:$I$160</c:f>
              <c:numCache>
                <c:formatCode>General</c:formatCode>
                <c:ptCount val="6"/>
                <c:pt idx="0">
                  <c:v>2011</c:v>
                </c:pt>
                <c:pt idx="1">
                  <c:v>2012</c:v>
                </c:pt>
                <c:pt idx="2">
                  <c:v>2013</c:v>
                </c:pt>
                <c:pt idx="3">
                  <c:v>2014</c:v>
                </c:pt>
                <c:pt idx="4">
                  <c:v>2015</c:v>
                </c:pt>
                <c:pt idx="5">
                  <c:v>2016</c:v>
                </c:pt>
              </c:numCache>
            </c:numRef>
          </c:cat>
          <c:val>
            <c:numRef>
              <c:f>'[1]Data for Graphs'!$J$155:$J$160</c:f>
              <c:numCache>
                <c:formatCode>General</c:formatCode>
                <c:ptCount val="6"/>
                <c:pt idx="0">
                  <c:v>0.62</c:v>
                </c:pt>
                <c:pt idx="1">
                  <c:v>0.43</c:v>
                </c:pt>
                <c:pt idx="2">
                  <c:v>0.71</c:v>
                </c:pt>
                <c:pt idx="3">
                  <c:v>0.86</c:v>
                </c:pt>
              </c:numCache>
            </c:numRef>
          </c:val>
          <c:extLst>
            <c:ext xmlns:c16="http://schemas.microsoft.com/office/drawing/2014/chart" uri="{C3380CC4-5D6E-409C-BE32-E72D297353CC}">
              <c16:uniqueId val="{00000000-6B99-4917-A7C6-146E56B365C9}"/>
            </c:ext>
          </c:extLst>
        </c:ser>
        <c:dLbls>
          <c:showLegendKey val="0"/>
          <c:showVal val="0"/>
          <c:showCatName val="0"/>
          <c:showSerName val="0"/>
          <c:showPercent val="0"/>
          <c:showBubbleSize val="0"/>
        </c:dLbls>
        <c:gapWidth val="150"/>
        <c:shape val="box"/>
        <c:axId val="241056384"/>
        <c:axId val="241062272"/>
        <c:axId val="0"/>
      </c:bar3DChart>
      <c:catAx>
        <c:axId val="241056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062272"/>
        <c:crosses val="autoZero"/>
        <c:auto val="1"/>
        <c:lblAlgn val="ctr"/>
        <c:lblOffset val="100"/>
        <c:noMultiLvlLbl val="0"/>
      </c:catAx>
      <c:valAx>
        <c:axId val="24106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056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5</xdr:col>
      <xdr:colOff>63500</xdr:colOff>
      <xdr:row>9</xdr:row>
      <xdr:rowOff>0</xdr:rowOff>
    </xdr:from>
    <xdr:to>
      <xdr:col>5</xdr:col>
      <xdr:colOff>3609974</xdr:colOff>
      <xdr:row>9</xdr:row>
      <xdr:rowOff>2076450</xdr:rowOff>
    </xdr:to>
    <xdr:graphicFrame macro="">
      <xdr:nvGraphicFramePr>
        <xdr:cNvPr id="12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31750</xdr:colOff>
      <xdr:row>10</xdr:row>
      <xdr:rowOff>0</xdr:rowOff>
    </xdr:from>
    <xdr:to>
      <xdr:col>5</xdr:col>
      <xdr:colOff>3648075</xdr:colOff>
      <xdr:row>10</xdr:row>
      <xdr:rowOff>2038350</xdr:rowOff>
    </xdr:to>
    <xdr:graphicFrame macro="">
      <xdr:nvGraphicFramePr>
        <xdr:cNvPr id="125" name="Chart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52916</xdr:colOff>
      <xdr:row>11</xdr:row>
      <xdr:rowOff>0</xdr:rowOff>
    </xdr:from>
    <xdr:to>
      <xdr:col>5</xdr:col>
      <xdr:colOff>3638549</xdr:colOff>
      <xdr:row>11</xdr:row>
      <xdr:rowOff>2085975</xdr:rowOff>
    </xdr:to>
    <xdr:graphicFrame macro="">
      <xdr:nvGraphicFramePr>
        <xdr:cNvPr id="126" name="Chart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8</xdr:row>
      <xdr:rowOff>119062</xdr:rowOff>
    </xdr:from>
    <xdr:to>
      <xdr:col>2</xdr:col>
      <xdr:colOff>342899</xdr:colOff>
      <xdr:row>17</xdr:row>
      <xdr:rowOff>128586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xdr:colOff>
      <xdr:row>9</xdr:row>
      <xdr:rowOff>138113</xdr:rowOff>
    </xdr:from>
    <xdr:to>
      <xdr:col>7</xdr:col>
      <xdr:colOff>0</xdr:colOff>
      <xdr:row>18</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80281</xdr:colOff>
      <xdr:row>9</xdr:row>
      <xdr:rowOff>136072</xdr:rowOff>
    </xdr:from>
    <xdr:to>
      <xdr:col>10</xdr:col>
      <xdr:colOff>585106</xdr:colOff>
      <xdr:row>18</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Documents\ACBSP\Quality%20Report%202018\MKT_Evidence%20Spreadshee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Data for Graphs"/>
    </sheetNames>
    <sheetDataSet>
      <sheetData sheetId="0"/>
      <sheetData sheetId="1"/>
      <sheetData sheetId="2"/>
      <sheetData sheetId="3">
        <row r="155">
          <cell r="A155">
            <v>2011</v>
          </cell>
          <cell r="B155">
            <v>0.89</v>
          </cell>
          <cell r="E155">
            <v>2011</v>
          </cell>
          <cell r="F155">
            <v>0.95</v>
          </cell>
          <cell r="I155">
            <v>2011</v>
          </cell>
          <cell r="J155">
            <v>0.62</v>
          </cell>
        </row>
        <row r="156">
          <cell r="A156">
            <v>2012</v>
          </cell>
          <cell r="B156">
            <v>0.93</v>
          </cell>
          <cell r="E156">
            <v>2012</v>
          </cell>
          <cell r="F156">
            <v>0.95</v>
          </cell>
          <cell r="I156">
            <v>2012</v>
          </cell>
          <cell r="J156">
            <v>0.43</v>
          </cell>
        </row>
        <row r="157">
          <cell r="A157">
            <v>2013</v>
          </cell>
          <cell r="B157">
            <v>0.93</v>
          </cell>
          <cell r="E157">
            <v>2013</v>
          </cell>
          <cell r="F157">
            <v>1</v>
          </cell>
          <cell r="I157">
            <v>2013</v>
          </cell>
          <cell r="J157">
            <v>0.71</v>
          </cell>
        </row>
        <row r="158">
          <cell r="A158">
            <v>2014</v>
          </cell>
          <cell r="B158">
            <v>0.94</v>
          </cell>
          <cell r="E158">
            <v>2014</v>
          </cell>
          <cell r="F158">
            <v>0.53</v>
          </cell>
          <cell r="I158">
            <v>2014</v>
          </cell>
          <cell r="J158">
            <v>0.86</v>
          </cell>
        </row>
        <row r="159">
          <cell r="A159">
            <v>2015</v>
          </cell>
          <cell r="B159">
            <v>0.72</v>
          </cell>
          <cell r="E159">
            <v>2015</v>
          </cell>
          <cell r="F159">
            <v>0.9</v>
          </cell>
          <cell r="I159">
            <v>2015</v>
          </cell>
          <cell r="J159"/>
        </row>
        <row r="160">
          <cell r="A160">
            <v>2016</v>
          </cell>
          <cell r="B160">
            <v>0.75</v>
          </cell>
          <cell r="E160">
            <v>2016</v>
          </cell>
          <cell r="F160">
            <v>0.87</v>
          </cell>
          <cell r="I160">
            <v>2016</v>
          </cell>
          <cell r="J160"/>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tabSelected="1" zoomScale="90" zoomScaleNormal="90" workbookViewId="0">
      <selection activeCell="A20" sqref="A9:XFD20"/>
    </sheetView>
  </sheetViews>
  <sheetFormatPr defaultRowHeight="15" x14ac:dyDescent="0.25"/>
  <cols>
    <col min="1" max="1" width="27.140625" style="10"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55" t="s">
        <v>13</v>
      </c>
      <c r="B1" s="55"/>
      <c r="C1" s="55"/>
      <c r="D1" s="55"/>
      <c r="E1" s="55"/>
      <c r="F1" s="55"/>
    </row>
    <row r="2" spans="1:13" ht="27" customHeight="1" thickBot="1" x14ac:dyDescent="0.3">
      <c r="A2" s="56" t="s">
        <v>19</v>
      </c>
      <c r="B2" s="56"/>
      <c r="C2" s="56"/>
      <c r="D2" s="56"/>
      <c r="E2" s="56"/>
      <c r="F2" s="56"/>
    </row>
    <row r="3" spans="1:13" ht="40.5" customHeight="1" thickBot="1" x14ac:dyDescent="0.3">
      <c r="A3" s="11" t="s">
        <v>14</v>
      </c>
      <c r="B3" s="60" t="s">
        <v>16</v>
      </c>
      <c r="C3" s="61"/>
      <c r="D3" s="61"/>
      <c r="E3" s="61"/>
      <c r="F3" s="62"/>
    </row>
    <row r="4" spans="1:13" ht="164.25" hidden="1" customHeight="1" thickBot="1" x14ac:dyDescent="0.3">
      <c r="A4" s="12" t="s">
        <v>15</v>
      </c>
      <c r="B4" s="57" t="s">
        <v>17</v>
      </c>
      <c r="C4" s="58"/>
      <c r="D4" s="58"/>
      <c r="E4" s="58"/>
      <c r="F4" s="59"/>
    </row>
    <row r="5" spans="1:13" ht="16.5" thickBot="1" x14ac:dyDescent="0.3">
      <c r="A5" s="63"/>
      <c r="B5" s="64"/>
      <c r="C5" s="63" t="s">
        <v>0</v>
      </c>
      <c r="D5" s="65"/>
      <c r="E5" s="66"/>
      <c r="F5" s="3"/>
    </row>
    <row r="6" spans="1:13" ht="37.5" customHeight="1" x14ac:dyDescent="0.25">
      <c r="A6" s="13" t="s">
        <v>1</v>
      </c>
      <c r="B6" s="5" t="s">
        <v>4</v>
      </c>
      <c r="C6" s="6" t="s">
        <v>5</v>
      </c>
      <c r="D6" s="5" t="s">
        <v>7</v>
      </c>
      <c r="E6" s="5" t="s">
        <v>9</v>
      </c>
      <c r="F6" s="6" t="s">
        <v>18</v>
      </c>
    </row>
    <row r="7" spans="1:13" ht="34.5" customHeight="1" x14ac:dyDescent="0.25">
      <c r="A7" s="14" t="s">
        <v>2</v>
      </c>
      <c r="B7" s="1" t="s">
        <v>12</v>
      </c>
      <c r="C7" s="7" t="s">
        <v>6</v>
      </c>
      <c r="D7" s="1" t="s">
        <v>8</v>
      </c>
      <c r="E7" s="1" t="s">
        <v>10</v>
      </c>
      <c r="F7" s="7" t="s">
        <v>11</v>
      </c>
    </row>
    <row r="8" spans="1:13" ht="47.25" x14ac:dyDescent="0.25">
      <c r="A8" s="14" t="s">
        <v>3</v>
      </c>
      <c r="B8" s="1" t="s">
        <v>20</v>
      </c>
      <c r="C8" s="4"/>
      <c r="D8" s="4"/>
      <c r="E8" s="4"/>
      <c r="F8" s="4"/>
      <c r="G8" s="2"/>
      <c r="H8" s="2"/>
      <c r="I8" s="2"/>
      <c r="J8" s="2"/>
      <c r="K8" s="2"/>
      <c r="L8" s="2"/>
      <c r="M8" s="2"/>
    </row>
    <row r="9" spans="1:13" ht="21.75" thickBot="1" x14ac:dyDescent="0.3">
      <c r="A9" s="27" t="s">
        <v>25</v>
      </c>
      <c r="B9" s="22"/>
      <c r="C9" s="22"/>
      <c r="D9" s="22"/>
      <c r="E9" s="22"/>
      <c r="F9" s="23"/>
    </row>
    <row r="10" spans="1:13" ht="167.25" customHeight="1" thickBot="1" x14ac:dyDescent="0.3">
      <c r="A10" s="20" t="s">
        <v>26</v>
      </c>
      <c r="B10" s="21" t="s">
        <v>27</v>
      </c>
      <c r="C10" s="51" t="s">
        <v>114</v>
      </c>
      <c r="D10" s="51" t="s">
        <v>115</v>
      </c>
      <c r="E10" s="51" t="s">
        <v>116</v>
      </c>
      <c r="F10" s="19"/>
    </row>
    <row r="11" spans="1:13" ht="167.25" customHeight="1" thickBot="1" x14ac:dyDescent="0.3">
      <c r="A11" s="20" t="s">
        <v>28</v>
      </c>
      <c r="B11" s="21" t="s">
        <v>29</v>
      </c>
      <c r="C11" s="51" t="s">
        <v>117</v>
      </c>
      <c r="D11" s="51" t="s">
        <v>118</v>
      </c>
      <c r="E11" s="51" t="s">
        <v>119</v>
      </c>
      <c r="F11" s="19"/>
    </row>
    <row r="12" spans="1:13" ht="177" customHeight="1" thickBot="1" x14ac:dyDescent="0.3">
      <c r="A12" s="20" t="s">
        <v>30</v>
      </c>
      <c r="B12" s="21" t="s">
        <v>31</v>
      </c>
      <c r="C12" s="51" t="s">
        <v>120</v>
      </c>
      <c r="D12" s="51" t="s">
        <v>121</v>
      </c>
      <c r="E12" s="21" t="s">
        <v>122</v>
      </c>
      <c r="F12" s="19"/>
    </row>
    <row r="13" spans="1:13" s="16" customFormat="1" x14ac:dyDescent="0.25">
      <c r="A13" s="15"/>
    </row>
    <row r="14" spans="1:13" s="16" customFormat="1" x14ac:dyDescent="0.25">
      <c r="A14" s="15"/>
    </row>
    <row r="15" spans="1:13" s="16" customFormat="1" x14ac:dyDescent="0.25">
      <c r="A15" s="15"/>
    </row>
    <row r="16" spans="1:13" s="16" customFormat="1" x14ac:dyDescent="0.25">
      <c r="A16" s="15"/>
    </row>
    <row r="17" spans="1:1" s="16" customFormat="1" x14ac:dyDescent="0.25">
      <c r="A17" s="15"/>
    </row>
    <row r="18" spans="1:1" s="16" customFormat="1" x14ac:dyDescent="0.25">
      <c r="A18" s="15"/>
    </row>
    <row r="19" spans="1:1" s="16" customFormat="1" x14ac:dyDescent="0.25">
      <c r="A19" s="15"/>
    </row>
    <row r="20" spans="1:1" s="16" customFormat="1" x14ac:dyDescent="0.25">
      <c r="A20" s="15"/>
    </row>
    <row r="21" spans="1:1" s="16" customFormat="1" x14ac:dyDescent="0.25">
      <c r="A21" s="15"/>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1" zoomScale="91" zoomScaleNormal="91" workbookViewId="0">
      <selection sqref="A1:T9"/>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67" t="s">
        <v>113</v>
      </c>
      <c r="B1" s="67"/>
      <c r="C1" s="67"/>
      <c r="D1" s="67"/>
      <c r="E1" s="67"/>
      <c r="F1" s="67"/>
      <c r="G1" s="67"/>
      <c r="H1" s="67"/>
      <c r="I1" s="67"/>
      <c r="J1" s="67"/>
      <c r="K1" s="67"/>
      <c r="L1" s="67"/>
      <c r="M1" s="67"/>
      <c r="N1" s="67"/>
      <c r="O1" s="67"/>
      <c r="P1" s="67"/>
    </row>
    <row r="2" spans="1:16" ht="66" customHeight="1" x14ac:dyDescent="0.25">
      <c r="A2" s="39" t="s">
        <v>65</v>
      </c>
      <c r="B2" s="41" t="s">
        <v>66</v>
      </c>
      <c r="C2" s="41" t="s">
        <v>6</v>
      </c>
      <c r="D2" s="41" t="s">
        <v>8</v>
      </c>
      <c r="E2" s="41" t="s">
        <v>67</v>
      </c>
    </row>
    <row r="3" spans="1:16" ht="239.25" customHeight="1" x14ac:dyDescent="0.25">
      <c r="A3" s="49" t="s">
        <v>68</v>
      </c>
      <c r="B3" s="17" t="s">
        <v>73</v>
      </c>
      <c r="C3" s="17" t="s">
        <v>71</v>
      </c>
      <c r="D3" s="17" t="s">
        <v>72</v>
      </c>
      <c r="E3" s="17" t="s">
        <v>94</v>
      </c>
    </row>
    <row r="4" spans="1:16" ht="409.6" customHeight="1" x14ac:dyDescent="0.25">
      <c r="A4" s="70" t="s">
        <v>86</v>
      </c>
      <c r="B4" s="68" t="s">
        <v>87</v>
      </c>
      <c r="C4" s="68" t="s">
        <v>90</v>
      </c>
      <c r="D4" s="68" t="s">
        <v>89</v>
      </c>
      <c r="E4" s="68" t="s">
        <v>88</v>
      </c>
    </row>
    <row r="5" spans="1:16" ht="106.5" customHeight="1" thickBot="1" x14ac:dyDescent="0.3">
      <c r="A5" s="71"/>
      <c r="B5" s="69"/>
      <c r="C5" s="69"/>
      <c r="D5" s="69"/>
      <c r="E5" s="69"/>
    </row>
    <row r="6" spans="1:16" ht="268.5" thickBot="1" x14ac:dyDescent="0.3">
      <c r="A6" s="50" t="s">
        <v>69</v>
      </c>
      <c r="B6" s="17" t="s">
        <v>93</v>
      </c>
      <c r="C6" s="17" t="s">
        <v>96</v>
      </c>
      <c r="D6" s="35" t="s">
        <v>97</v>
      </c>
      <c r="E6" s="35" t="s">
        <v>98</v>
      </c>
    </row>
    <row r="7" spans="1:16" ht="235.5" customHeight="1" thickBot="1" x14ac:dyDescent="0.3">
      <c r="A7" s="36" t="s">
        <v>99</v>
      </c>
      <c r="B7" s="35" t="s">
        <v>100</v>
      </c>
      <c r="C7" s="35" t="s">
        <v>101</v>
      </c>
      <c r="D7" s="35" t="s">
        <v>102</v>
      </c>
      <c r="E7" s="35" t="s">
        <v>103</v>
      </c>
    </row>
    <row r="8" spans="1:16" ht="220.5" customHeight="1" thickBot="1" x14ac:dyDescent="0.3">
      <c r="A8" s="36" t="s">
        <v>70</v>
      </c>
      <c r="B8" s="35" t="s">
        <v>123</v>
      </c>
      <c r="C8" s="35" t="s">
        <v>110</v>
      </c>
      <c r="D8" s="35" t="s">
        <v>111</v>
      </c>
      <c r="E8" s="35" t="s">
        <v>112</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E34" sqref="E34"/>
    </sheetView>
  </sheetViews>
  <sheetFormatPr defaultRowHeight="15" x14ac:dyDescent="0.25"/>
  <cols>
    <col min="2" max="17" width="6.7109375" customWidth="1"/>
  </cols>
  <sheetData>
    <row r="2" spans="1:12" x14ac:dyDescent="0.25">
      <c r="A2" t="s">
        <v>32</v>
      </c>
    </row>
    <row r="4" spans="1:12" x14ac:dyDescent="0.25">
      <c r="B4" t="s">
        <v>105</v>
      </c>
      <c r="C4" t="s">
        <v>106</v>
      </c>
      <c r="D4" t="s">
        <v>49</v>
      </c>
      <c r="E4" t="s">
        <v>107</v>
      </c>
      <c r="F4" t="s">
        <v>51</v>
      </c>
      <c r="G4" t="s">
        <v>108</v>
      </c>
      <c r="H4" t="s">
        <v>59</v>
      </c>
      <c r="I4" t="s">
        <v>109</v>
      </c>
      <c r="J4" t="s">
        <v>61</v>
      </c>
      <c r="K4" t="s">
        <v>104</v>
      </c>
    </row>
    <row r="5" spans="1:12" x14ac:dyDescent="0.25">
      <c r="A5" t="s">
        <v>41</v>
      </c>
      <c r="B5" s="18">
        <v>0.72799999999999998</v>
      </c>
      <c r="C5" s="18">
        <v>0.71099999999999997</v>
      </c>
      <c r="D5" s="18">
        <v>0.73</v>
      </c>
      <c r="E5" s="18">
        <v>0.755</v>
      </c>
      <c r="F5" s="18">
        <v>0.77400000000000002</v>
      </c>
      <c r="G5" s="18">
        <v>0.79700000000000004</v>
      </c>
      <c r="H5" s="18">
        <v>0.77300000000000002</v>
      </c>
      <c r="I5" s="18">
        <v>0.80100000000000005</v>
      </c>
      <c r="J5" s="18">
        <v>0.79900000000000004</v>
      </c>
      <c r="K5" s="18">
        <v>0.84699999999999998</v>
      </c>
      <c r="L5" s="28">
        <f>AVERAGE(B5:K5)</f>
        <v>0.77149999999999996</v>
      </c>
    </row>
    <row r="6" spans="1:12" x14ac:dyDescent="0.25">
      <c r="A6" t="s">
        <v>42</v>
      </c>
      <c r="B6" s="18">
        <v>0.79300000000000004</v>
      </c>
      <c r="C6" s="18">
        <v>0.755</v>
      </c>
      <c r="D6" s="18">
        <v>0.78100000000000003</v>
      </c>
      <c r="E6" s="18">
        <v>0.76800000000000002</v>
      </c>
      <c r="F6" s="18">
        <v>0.77900000000000003</v>
      </c>
      <c r="G6" s="18">
        <v>0.77900000000000003</v>
      </c>
      <c r="H6" s="18">
        <v>0.77200000000000002</v>
      </c>
      <c r="I6" s="18">
        <v>0.79100000000000004</v>
      </c>
      <c r="J6" s="18">
        <v>0.78200000000000003</v>
      </c>
      <c r="K6" s="18">
        <v>0.81499999999999995</v>
      </c>
      <c r="L6" s="28">
        <f>AVERAGE(B6:K6)</f>
        <v>0.78150000000000008</v>
      </c>
    </row>
    <row r="7" spans="1:12" x14ac:dyDescent="0.25">
      <c r="A7" t="s">
        <v>44</v>
      </c>
      <c r="B7" s="18">
        <v>0.72899999999999998</v>
      </c>
      <c r="C7" s="18">
        <v>0.74</v>
      </c>
      <c r="D7" s="18">
        <v>0.72499999999999998</v>
      </c>
      <c r="E7" s="18">
        <v>0.72199999999999998</v>
      </c>
      <c r="F7" s="18">
        <v>0.66800000000000004</v>
      </c>
      <c r="G7" s="18">
        <v>0.70499999999999996</v>
      </c>
      <c r="H7" s="18">
        <v>0.70199999999999996</v>
      </c>
      <c r="I7" s="18">
        <v>0.751</v>
      </c>
      <c r="J7" s="18">
        <v>0.72899999999999998</v>
      </c>
      <c r="K7" s="18">
        <v>0.72699999999999998</v>
      </c>
      <c r="L7" s="28">
        <f>AVERAGE(B7:K7)</f>
        <v>0.7198</v>
      </c>
    </row>
    <row r="8" spans="1:12" x14ac:dyDescent="0.25">
      <c r="B8" s="18"/>
      <c r="C8" s="18"/>
      <c r="D8" s="18"/>
      <c r="E8" s="18"/>
      <c r="F8" s="18"/>
      <c r="G8" s="18"/>
    </row>
    <row r="9" spans="1:12" x14ac:dyDescent="0.25">
      <c r="B9" s="18"/>
      <c r="C9" s="18"/>
      <c r="D9" s="18"/>
      <c r="E9" s="18"/>
      <c r="F9" s="18"/>
      <c r="G9" s="18"/>
    </row>
    <row r="10" spans="1:12" x14ac:dyDescent="0.25">
      <c r="B10" s="28"/>
      <c r="C10" s="28"/>
      <c r="D10" s="28"/>
      <c r="E10" s="28"/>
      <c r="F10" s="28"/>
      <c r="G10" s="2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34" sqref="E34"/>
    </sheetView>
  </sheetViews>
  <sheetFormatPr defaultRowHeight="15" x14ac:dyDescent="0.25"/>
  <sheetData>
    <row r="1" spans="1:12" x14ac:dyDescent="0.25">
      <c r="A1" s="8" t="s">
        <v>91</v>
      </c>
    </row>
    <row r="2" spans="1:12" x14ac:dyDescent="0.25">
      <c r="B2" s="29">
        <v>2012</v>
      </c>
      <c r="C2" s="29">
        <v>2013</v>
      </c>
      <c r="D2" s="40">
        <v>2014</v>
      </c>
      <c r="E2" s="40">
        <v>2015</v>
      </c>
      <c r="F2" s="40">
        <v>2016</v>
      </c>
      <c r="G2" s="48">
        <v>2017</v>
      </c>
    </row>
    <row r="3" spans="1:12" x14ac:dyDescent="0.25">
      <c r="A3" t="s">
        <v>44</v>
      </c>
      <c r="B3" s="18">
        <v>0.73199999999999998</v>
      </c>
      <c r="C3" s="18">
        <v>0.76300000000000001</v>
      </c>
      <c r="D3" s="18">
        <v>0.71099999999999997</v>
      </c>
      <c r="E3" s="18">
        <v>0.71299999999999997</v>
      </c>
      <c r="F3" s="18">
        <v>0.69699999999999995</v>
      </c>
      <c r="G3" s="18">
        <v>0.71799999999999997</v>
      </c>
      <c r="H3" s="18"/>
    </row>
    <row r="4" spans="1:12" x14ac:dyDescent="0.25">
      <c r="A4" t="s">
        <v>47</v>
      </c>
      <c r="B4" s="18">
        <v>0.74</v>
      </c>
      <c r="C4" s="18">
        <v>0.69599999999999995</v>
      </c>
      <c r="D4" s="18">
        <v>0.66300000000000003</v>
      </c>
      <c r="E4" s="18">
        <v>0.73199999999999998</v>
      </c>
      <c r="F4" s="18">
        <v>0.69199999999999995</v>
      </c>
      <c r="G4" s="18">
        <v>0.69299999999999995</v>
      </c>
      <c r="H4" s="18"/>
    </row>
    <row r="5" spans="1:12" x14ac:dyDescent="0.25">
      <c r="A5" t="s">
        <v>42</v>
      </c>
      <c r="B5" s="18">
        <v>0.68200000000000005</v>
      </c>
      <c r="C5" s="18">
        <v>0.73399999999999999</v>
      </c>
      <c r="D5" s="18">
        <v>0.70899999999999996</v>
      </c>
      <c r="E5" s="18">
        <v>0.70399999999999996</v>
      </c>
      <c r="F5" s="18">
        <v>0.745</v>
      </c>
      <c r="G5" s="18">
        <v>0.73199999999999998</v>
      </c>
      <c r="H5" s="18"/>
    </row>
    <row r="6" spans="1:12" x14ac:dyDescent="0.25">
      <c r="B6" s="18"/>
      <c r="C6" s="18"/>
      <c r="D6" s="18"/>
    </row>
    <row r="7" spans="1:12" x14ac:dyDescent="0.25">
      <c r="A7" s="8" t="s">
        <v>92</v>
      </c>
    </row>
    <row r="8" spans="1:12" x14ac:dyDescent="0.25">
      <c r="B8" s="48">
        <v>2012</v>
      </c>
      <c r="C8" s="48">
        <v>2013</v>
      </c>
      <c r="D8" s="48">
        <v>2014</v>
      </c>
      <c r="E8" s="48">
        <v>2015</v>
      </c>
      <c r="F8" s="48">
        <v>2016</v>
      </c>
      <c r="H8" s="48"/>
    </row>
    <row r="9" spans="1:12" x14ac:dyDescent="0.25">
      <c r="A9" t="s">
        <v>44</v>
      </c>
      <c r="B9" s="18">
        <v>0.56000000000000005</v>
      </c>
      <c r="C9" s="18">
        <v>0.56599999999999995</v>
      </c>
      <c r="D9" s="18">
        <v>0.56299999999999994</v>
      </c>
      <c r="E9" s="18">
        <v>0.55600000000000005</v>
      </c>
      <c r="F9" s="18">
        <v>0.54</v>
      </c>
      <c r="H9" s="18"/>
      <c r="J9" s="28"/>
      <c r="K9" s="28"/>
      <c r="L9" s="28"/>
    </row>
    <row r="10" spans="1:12" x14ac:dyDescent="0.25">
      <c r="A10" t="s">
        <v>47</v>
      </c>
      <c r="B10" s="18">
        <v>0.61</v>
      </c>
      <c r="C10" s="18">
        <v>0.59499999999999997</v>
      </c>
      <c r="D10" s="18">
        <v>0.52900000000000003</v>
      </c>
      <c r="E10" s="18">
        <v>0.63</v>
      </c>
      <c r="F10" s="18">
        <v>0.56499999999999995</v>
      </c>
      <c r="H10" s="18"/>
      <c r="J10" s="28"/>
      <c r="K10" s="28"/>
      <c r="L10" s="28"/>
    </row>
    <row r="11" spans="1:12" x14ac:dyDescent="0.25">
      <c r="A11" t="s">
        <v>42</v>
      </c>
      <c r="B11" s="18">
        <v>0.504</v>
      </c>
      <c r="C11" s="18">
        <v>0.47199999999999998</v>
      </c>
      <c r="D11" s="18">
        <v>0.51</v>
      </c>
      <c r="E11" s="18">
        <v>0.52300000000000002</v>
      </c>
      <c r="F11" s="18">
        <v>0.50900000000000001</v>
      </c>
      <c r="H11" s="18"/>
    </row>
    <row r="12" spans="1:12" x14ac:dyDescent="0.25">
      <c r="B12" s="18"/>
      <c r="C12" s="18"/>
      <c r="D12" s="18"/>
    </row>
    <row r="16" spans="1:12" x14ac:dyDescent="0.25">
      <c r="B16" s="30"/>
      <c r="C16" s="30"/>
      <c r="D16" s="30"/>
      <c r="E16" s="30"/>
    </row>
    <row r="17" spans="1:6" x14ac:dyDescent="0.25">
      <c r="B17" s="31"/>
      <c r="C17" s="31"/>
      <c r="D17" s="31"/>
      <c r="E17" s="31"/>
    </row>
    <row r="18" spans="1:6" x14ac:dyDescent="0.25">
      <c r="B18" s="32"/>
      <c r="C18" s="32"/>
      <c r="D18" s="32"/>
      <c r="E18" s="32"/>
    </row>
    <row r="19" spans="1:6" x14ac:dyDescent="0.25">
      <c r="B19" s="32"/>
      <c r="C19" s="32"/>
      <c r="D19" s="32"/>
      <c r="E19" s="33"/>
    </row>
    <row r="20" spans="1:6" x14ac:dyDescent="0.25">
      <c r="B20" s="32"/>
      <c r="C20" s="32"/>
      <c r="D20" s="32"/>
      <c r="E20" s="33"/>
    </row>
    <row r="21" spans="1:6" x14ac:dyDescent="0.25">
      <c r="B21" s="32"/>
      <c r="C21" s="32"/>
      <c r="D21" s="32"/>
      <c r="E21" s="33"/>
    </row>
    <row r="22" spans="1:6" x14ac:dyDescent="0.25">
      <c r="B22" s="32"/>
      <c r="C22" s="32"/>
      <c r="D22" s="32"/>
      <c r="E22" s="33"/>
    </row>
    <row r="23" spans="1:6" x14ac:dyDescent="0.25">
      <c r="B23" s="32"/>
      <c r="C23" s="32"/>
      <c r="D23" s="32"/>
      <c r="E23" s="33"/>
    </row>
    <row r="24" spans="1:6" x14ac:dyDescent="0.25">
      <c r="B24" s="32"/>
      <c r="C24" s="32"/>
      <c r="D24" s="32"/>
      <c r="E24" s="33"/>
    </row>
    <row r="25" spans="1:6" x14ac:dyDescent="0.25">
      <c r="B25" s="32"/>
      <c r="C25" s="32"/>
      <c r="D25" s="32"/>
      <c r="E25" s="33"/>
    </row>
    <row r="26" spans="1:6" x14ac:dyDescent="0.25">
      <c r="B26" s="32"/>
      <c r="C26" s="32"/>
      <c r="D26" s="32"/>
      <c r="E26" s="33"/>
    </row>
    <row r="27" spans="1:6" x14ac:dyDescent="0.25">
      <c r="B27" s="32"/>
      <c r="C27" s="32"/>
      <c r="D27" s="32"/>
      <c r="E27" s="33"/>
    </row>
    <row r="28" spans="1:6" x14ac:dyDescent="0.25">
      <c r="B28" s="32"/>
      <c r="C28" s="32"/>
      <c r="D28" s="32"/>
      <c r="E28" s="33"/>
    </row>
    <row r="30" spans="1:6" x14ac:dyDescent="0.25">
      <c r="A30" s="8" t="s">
        <v>95</v>
      </c>
    </row>
    <row r="31" spans="1:6" x14ac:dyDescent="0.25">
      <c r="B31">
        <v>2013</v>
      </c>
      <c r="C31">
        <v>2014</v>
      </c>
      <c r="D31">
        <v>2015</v>
      </c>
      <c r="E31">
        <v>2016</v>
      </c>
      <c r="F31">
        <v>2017</v>
      </c>
    </row>
    <row r="32" spans="1:6" x14ac:dyDescent="0.25">
      <c r="A32" t="s">
        <v>44</v>
      </c>
      <c r="B32">
        <v>11.9</v>
      </c>
      <c r="C32">
        <v>13</v>
      </c>
      <c r="D32">
        <v>8.3000000000000007</v>
      </c>
      <c r="E32">
        <v>8.6999999999999993</v>
      </c>
      <c r="F32">
        <v>12.1</v>
      </c>
    </row>
    <row r="33" spans="1:6" x14ac:dyDescent="0.25">
      <c r="A33" t="s">
        <v>47</v>
      </c>
      <c r="B33">
        <v>6.5</v>
      </c>
      <c r="C33">
        <v>7.8</v>
      </c>
      <c r="D33">
        <v>7.6</v>
      </c>
      <c r="E33">
        <v>5.3</v>
      </c>
      <c r="F33">
        <v>2.9</v>
      </c>
    </row>
    <row r="34" spans="1:6" x14ac:dyDescent="0.25">
      <c r="A34" t="s">
        <v>42</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activeCell="E34" sqref="E34"/>
    </sheetView>
  </sheetViews>
  <sheetFormatPr defaultRowHeight="15" x14ac:dyDescent="0.25"/>
  <cols>
    <col min="1" max="1" width="20.42578125" customWidth="1"/>
    <col min="2" max="14" width="6.7109375" customWidth="1"/>
  </cols>
  <sheetData>
    <row r="2" spans="1:21" x14ac:dyDescent="0.25">
      <c r="A2" t="s">
        <v>76</v>
      </c>
      <c r="J2" s="72"/>
      <c r="K2" s="72"/>
      <c r="L2" s="72"/>
      <c r="M2" s="72"/>
      <c r="N2" s="72"/>
    </row>
    <row r="3" spans="1:21" ht="18.75" x14ac:dyDescent="0.3">
      <c r="A3" s="43"/>
      <c r="B3" s="43" t="s">
        <v>48</v>
      </c>
      <c r="C3" s="43" t="s">
        <v>78</v>
      </c>
      <c r="D3" s="43" t="s">
        <v>49</v>
      </c>
      <c r="E3" s="43" t="s">
        <v>50</v>
      </c>
      <c r="F3" s="43" t="s">
        <v>79</v>
      </c>
      <c r="G3" s="43" t="s">
        <v>51</v>
      </c>
      <c r="H3" s="43" t="s">
        <v>52</v>
      </c>
      <c r="I3" s="43" t="s">
        <v>80</v>
      </c>
      <c r="J3" s="43" t="s">
        <v>59</v>
      </c>
      <c r="K3" s="43" t="s">
        <v>60</v>
      </c>
      <c r="L3" s="43" t="s">
        <v>81</v>
      </c>
      <c r="M3" s="43" t="s">
        <v>61</v>
      </c>
      <c r="N3" s="43" t="s">
        <v>62</v>
      </c>
      <c r="Q3" s="42" t="s">
        <v>82</v>
      </c>
      <c r="R3" s="42" t="s">
        <v>83</v>
      </c>
      <c r="S3" s="42" t="s">
        <v>40</v>
      </c>
      <c r="T3" s="42" t="s">
        <v>84</v>
      </c>
      <c r="U3" s="42" t="s">
        <v>85</v>
      </c>
    </row>
    <row r="4" spans="1:21" ht="15.75" x14ac:dyDescent="0.25">
      <c r="A4" s="43" t="s">
        <v>53</v>
      </c>
      <c r="B4" s="43">
        <v>467</v>
      </c>
      <c r="C4" s="43">
        <v>69</v>
      </c>
      <c r="D4" s="43">
        <v>429</v>
      </c>
      <c r="E4" s="43">
        <v>442</v>
      </c>
      <c r="F4" s="43">
        <v>77</v>
      </c>
      <c r="G4" s="43">
        <v>397</v>
      </c>
      <c r="H4" s="43">
        <v>389</v>
      </c>
      <c r="I4" s="43">
        <v>23</v>
      </c>
      <c r="J4" s="43">
        <v>104</v>
      </c>
      <c r="K4" s="43">
        <v>225</v>
      </c>
      <c r="L4" s="43">
        <v>26</v>
      </c>
      <c r="M4" s="43">
        <v>265</v>
      </c>
      <c r="N4" s="43">
        <v>143</v>
      </c>
      <c r="P4" s="53" t="s">
        <v>41</v>
      </c>
      <c r="Q4" s="52">
        <v>568</v>
      </c>
      <c r="R4" s="52">
        <v>2714</v>
      </c>
      <c r="S4" s="37">
        <f>SUM(Q4:R4)</f>
        <v>3282</v>
      </c>
      <c r="T4" s="54">
        <f>Q4/S4</f>
        <v>0.17306520414381474</v>
      </c>
      <c r="U4" s="54">
        <f>R4/S4</f>
        <v>0.82693479585618523</v>
      </c>
    </row>
    <row r="5" spans="1:21" ht="15.75" x14ac:dyDescent="0.25">
      <c r="A5" s="43" t="s">
        <v>54</v>
      </c>
      <c r="B5" s="43">
        <v>102</v>
      </c>
      <c r="C5" s="43">
        <v>19</v>
      </c>
      <c r="D5" s="43">
        <v>89</v>
      </c>
      <c r="E5" s="43">
        <v>94</v>
      </c>
      <c r="F5" s="43">
        <v>19</v>
      </c>
      <c r="G5" s="43">
        <v>71</v>
      </c>
      <c r="H5" s="43">
        <v>83</v>
      </c>
      <c r="I5" s="43">
        <v>8</v>
      </c>
      <c r="J5" s="43">
        <v>30</v>
      </c>
      <c r="K5" s="43">
        <v>36</v>
      </c>
      <c r="L5" s="43">
        <v>5</v>
      </c>
      <c r="M5" s="43">
        <v>66</v>
      </c>
      <c r="N5" s="43">
        <v>35</v>
      </c>
      <c r="P5" s="53" t="s">
        <v>44</v>
      </c>
      <c r="Q5" s="52">
        <v>728</v>
      </c>
      <c r="R5" s="52">
        <v>3230</v>
      </c>
      <c r="S5" s="37">
        <f>SUM(Q5:R5)</f>
        <v>3958</v>
      </c>
      <c r="T5" s="54">
        <f>Q5/S5</f>
        <v>0.1839312784234462</v>
      </c>
      <c r="U5" s="54">
        <f>R5/S5</f>
        <v>0.81606872157655386</v>
      </c>
    </row>
    <row r="6" spans="1:21" ht="15.75" x14ac:dyDescent="0.25">
      <c r="A6" s="43" t="s">
        <v>55</v>
      </c>
      <c r="B6" s="44">
        <f>B4/B5</f>
        <v>4.5784313725490193</v>
      </c>
      <c r="C6" s="44">
        <f t="shared" ref="C6:N6" si="0">C4/C5</f>
        <v>3.6315789473684212</v>
      </c>
      <c r="D6" s="44">
        <f t="shared" si="0"/>
        <v>4.8202247191011232</v>
      </c>
      <c r="E6" s="44">
        <f t="shared" si="0"/>
        <v>4.7021276595744679</v>
      </c>
      <c r="F6" s="44">
        <f t="shared" si="0"/>
        <v>4.0526315789473681</v>
      </c>
      <c r="G6" s="44">
        <f t="shared" si="0"/>
        <v>5.591549295774648</v>
      </c>
      <c r="H6" s="44">
        <f t="shared" si="0"/>
        <v>4.6867469879518069</v>
      </c>
      <c r="I6" s="44">
        <f t="shared" si="0"/>
        <v>2.875</v>
      </c>
      <c r="J6" s="44">
        <f t="shared" si="0"/>
        <v>3.4666666666666668</v>
      </c>
      <c r="K6" s="44">
        <f t="shared" si="0"/>
        <v>6.25</v>
      </c>
      <c r="L6" s="44">
        <f t="shared" si="0"/>
        <v>5.2</v>
      </c>
      <c r="M6" s="44">
        <f t="shared" si="0"/>
        <v>4.0151515151515156</v>
      </c>
      <c r="N6" s="44">
        <f t="shared" si="0"/>
        <v>4.0857142857142854</v>
      </c>
      <c r="Q6" s="37">
        <f>SUM(Q4:Q5)</f>
        <v>1296</v>
      </c>
      <c r="R6" s="37">
        <f t="shared" ref="R6:S6" si="1">SUM(R4:R5)</f>
        <v>5944</v>
      </c>
      <c r="S6" s="37">
        <f t="shared" si="1"/>
        <v>7240</v>
      </c>
      <c r="T6" s="54">
        <f>Q6/S6</f>
        <v>0.17900552486187846</v>
      </c>
      <c r="U6" s="54">
        <f>R6/S6</f>
        <v>0.82099447513812152</v>
      </c>
    </row>
    <row r="7" spans="1:21" ht="15.75" x14ac:dyDescent="0.25">
      <c r="A7" s="43" t="s">
        <v>56</v>
      </c>
      <c r="B7" s="43">
        <v>851</v>
      </c>
      <c r="C7" s="43">
        <v>253</v>
      </c>
      <c r="D7" s="43">
        <v>776</v>
      </c>
      <c r="E7" s="43">
        <v>754</v>
      </c>
      <c r="F7" s="43">
        <v>241</v>
      </c>
      <c r="G7" s="43">
        <v>537</v>
      </c>
      <c r="H7" s="43">
        <v>579</v>
      </c>
      <c r="I7" s="43">
        <v>178</v>
      </c>
      <c r="J7" s="43">
        <v>467</v>
      </c>
      <c r="K7" s="43">
        <v>488</v>
      </c>
      <c r="L7" s="43">
        <v>182</v>
      </c>
      <c r="M7" s="43">
        <v>490</v>
      </c>
      <c r="N7" s="43">
        <v>465</v>
      </c>
    </row>
    <row r="8" spans="1:21" ht="15.75" x14ac:dyDescent="0.25">
      <c r="A8" s="43" t="s">
        <v>57</v>
      </c>
      <c r="B8" s="45">
        <f t="shared" ref="B8:N8" si="2">B4/B7</f>
        <v>0.54876615746180968</v>
      </c>
      <c r="C8" s="45">
        <f t="shared" si="2"/>
        <v>0.27272727272727271</v>
      </c>
      <c r="D8" s="45">
        <f t="shared" si="2"/>
        <v>0.55283505154639179</v>
      </c>
      <c r="E8" s="45">
        <f t="shared" si="2"/>
        <v>0.58620689655172409</v>
      </c>
      <c r="F8" s="45">
        <f t="shared" si="2"/>
        <v>0.31950207468879666</v>
      </c>
      <c r="G8" s="45">
        <f t="shared" si="2"/>
        <v>0.73929236499068907</v>
      </c>
      <c r="H8" s="45">
        <f t="shared" si="2"/>
        <v>0.67184801381692572</v>
      </c>
      <c r="I8" s="45">
        <f t="shared" si="2"/>
        <v>0.12921348314606743</v>
      </c>
      <c r="J8" s="46">
        <f t="shared" si="2"/>
        <v>0.22269807280513917</v>
      </c>
      <c r="K8" s="46">
        <f t="shared" si="2"/>
        <v>0.46106557377049179</v>
      </c>
      <c r="L8" s="46">
        <f t="shared" si="2"/>
        <v>0.14285714285714285</v>
      </c>
      <c r="M8" s="46">
        <f t="shared" si="2"/>
        <v>0.54081632653061229</v>
      </c>
      <c r="N8" s="46">
        <f t="shared" si="2"/>
        <v>0.30752688172043013</v>
      </c>
    </row>
    <row r="9" spans="1:21" ht="15.75" x14ac:dyDescent="0.25">
      <c r="A9" s="43" t="s">
        <v>58</v>
      </c>
      <c r="B9" s="45">
        <f t="shared" ref="B9:N9" si="3">B5/B7</f>
        <v>0.11985898942420682</v>
      </c>
      <c r="C9" s="45">
        <f t="shared" si="3"/>
        <v>7.5098814229249009E-2</v>
      </c>
      <c r="D9" s="45">
        <f t="shared" si="3"/>
        <v>0.11469072164948453</v>
      </c>
      <c r="E9" s="45">
        <f t="shared" si="3"/>
        <v>0.12466843501326259</v>
      </c>
      <c r="F9" s="45">
        <f t="shared" si="3"/>
        <v>7.8838174273858919E-2</v>
      </c>
      <c r="G9" s="45">
        <f t="shared" si="3"/>
        <v>0.13221601489757914</v>
      </c>
      <c r="H9" s="45">
        <f t="shared" si="3"/>
        <v>0.14335060449050085</v>
      </c>
      <c r="I9" s="45">
        <f t="shared" si="3"/>
        <v>4.49438202247191E-2</v>
      </c>
      <c r="J9" s="45">
        <f t="shared" si="3"/>
        <v>6.4239828693790149E-2</v>
      </c>
      <c r="K9" s="45">
        <f t="shared" si="3"/>
        <v>7.3770491803278687E-2</v>
      </c>
      <c r="L9" s="45">
        <f t="shared" si="3"/>
        <v>2.7472527472527472E-2</v>
      </c>
      <c r="M9" s="45">
        <f t="shared" si="3"/>
        <v>0.13469387755102041</v>
      </c>
      <c r="N9" s="45">
        <f t="shared" si="3"/>
        <v>7.5268817204301078E-2</v>
      </c>
    </row>
    <row r="12" spans="1:21" ht="15.75" x14ac:dyDescent="0.25">
      <c r="A12" s="43" t="s">
        <v>77</v>
      </c>
      <c r="B12" s="43"/>
      <c r="C12" s="43"/>
      <c r="D12" s="43"/>
      <c r="E12" s="43"/>
      <c r="F12" s="43"/>
      <c r="G12" s="43"/>
      <c r="H12" s="43"/>
      <c r="I12" s="43"/>
      <c r="J12" s="43"/>
      <c r="K12" s="43"/>
      <c r="L12" s="43"/>
      <c r="M12" s="43"/>
      <c r="N12" s="43"/>
    </row>
    <row r="13" spans="1:21" ht="15.75" x14ac:dyDescent="0.25">
      <c r="A13" s="43"/>
      <c r="B13" s="43" t="s">
        <v>48</v>
      </c>
      <c r="C13" s="43" t="s">
        <v>78</v>
      </c>
      <c r="D13" s="43" t="s">
        <v>49</v>
      </c>
      <c r="E13" s="43" t="s">
        <v>50</v>
      </c>
      <c r="F13" s="43" t="s">
        <v>79</v>
      </c>
      <c r="G13" s="43" t="s">
        <v>51</v>
      </c>
      <c r="H13" s="43" t="s">
        <v>52</v>
      </c>
      <c r="I13" s="43" t="s">
        <v>80</v>
      </c>
      <c r="J13" s="43" t="s">
        <v>59</v>
      </c>
      <c r="K13" s="43" t="s">
        <v>60</v>
      </c>
      <c r="L13" s="43" t="s">
        <v>81</v>
      </c>
      <c r="M13" s="43" t="s">
        <v>61</v>
      </c>
      <c r="N13" s="43" t="s">
        <v>62</v>
      </c>
    </row>
    <row r="14" spans="1:21" ht="15.75" x14ac:dyDescent="0.25">
      <c r="A14" s="43" t="s">
        <v>53</v>
      </c>
      <c r="B14" s="43">
        <v>874</v>
      </c>
      <c r="C14" s="43">
        <v>247</v>
      </c>
      <c r="D14" s="43">
        <v>274</v>
      </c>
      <c r="E14" s="43">
        <v>387</v>
      </c>
      <c r="F14" s="43">
        <v>149</v>
      </c>
      <c r="G14" s="43">
        <v>401</v>
      </c>
      <c r="H14" s="43">
        <v>745</v>
      </c>
      <c r="I14" s="43">
        <v>59</v>
      </c>
      <c r="J14" s="43">
        <v>97</v>
      </c>
      <c r="K14" s="43">
        <v>407</v>
      </c>
      <c r="L14" s="43">
        <v>40</v>
      </c>
      <c r="M14" s="43">
        <v>264</v>
      </c>
      <c r="N14" s="43">
        <v>264</v>
      </c>
    </row>
    <row r="15" spans="1:21" ht="15.75" x14ac:dyDescent="0.25">
      <c r="A15" s="43" t="s">
        <v>54</v>
      </c>
      <c r="B15" s="43">
        <v>159</v>
      </c>
      <c r="C15" s="43">
        <v>53</v>
      </c>
      <c r="D15" s="43">
        <v>85</v>
      </c>
      <c r="E15" s="43">
        <v>86</v>
      </c>
      <c r="F15" s="43">
        <v>53</v>
      </c>
      <c r="G15" s="43">
        <v>102</v>
      </c>
      <c r="H15" s="43">
        <v>135</v>
      </c>
      <c r="I15" s="43">
        <v>23</v>
      </c>
      <c r="J15" s="43">
        <v>33</v>
      </c>
      <c r="K15" s="43">
        <v>97</v>
      </c>
      <c r="L15" s="43">
        <v>13</v>
      </c>
      <c r="M15" s="43">
        <v>61</v>
      </c>
      <c r="N15" s="43">
        <v>61</v>
      </c>
    </row>
    <row r="16" spans="1:21" ht="15.75" x14ac:dyDescent="0.25">
      <c r="A16" s="43" t="s">
        <v>55</v>
      </c>
      <c r="B16" s="44">
        <f>B14/B15</f>
        <v>5.4968553459119498</v>
      </c>
      <c r="C16" s="44">
        <f t="shared" ref="C16:L16" si="4">C14/C15</f>
        <v>4.6603773584905657</v>
      </c>
      <c r="D16" s="44">
        <f t="shared" si="4"/>
        <v>3.223529411764706</v>
      </c>
      <c r="E16" s="44">
        <f t="shared" si="4"/>
        <v>4.5</v>
      </c>
      <c r="F16" s="44">
        <f t="shared" si="4"/>
        <v>2.8113207547169812</v>
      </c>
      <c r="G16" s="44">
        <f t="shared" si="4"/>
        <v>3.9313725490196076</v>
      </c>
      <c r="H16" s="44">
        <f t="shared" si="4"/>
        <v>5.5185185185185182</v>
      </c>
      <c r="I16" s="44">
        <f t="shared" si="4"/>
        <v>2.5652173913043477</v>
      </c>
      <c r="J16" s="44">
        <f t="shared" si="4"/>
        <v>2.9393939393939394</v>
      </c>
      <c r="K16" s="44">
        <f t="shared" si="4"/>
        <v>4.195876288659794</v>
      </c>
      <c r="L16" s="44">
        <f t="shared" si="4"/>
        <v>3.0769230769230771</v>
      </c>
      <c r="M16" s="44">
        <f t="shared" ref="M16:N16" si="5">M14/M15</f>
        <v>4.3278688524590168</v>
      </c>
      <c r="N16" s="44">
        <f t="shared" si="5"/>
        <v>4.3278688524590168</v>
      </c>
    </row>
    <row r="17" spans="1:14" ht="15.75" x14ac:dyDescent="0.25">
      <c r="A17" s="43" t="s">
        <v>56</v>
      </c>
      <c r="B17" s="43">
        <v>2109</v>
      </c>
      <c r="C17" s="43">
        <v>470</v>
      </c>
      <c r="D17" s="43">
        <v>1469</v>
      </c>
      <c r="E17" s="43">
        <v>1423</v>
      </c>
      <c r="F17" s="43">
        <v>451</v>
      </c>
      <c r="G17" s="43">
        <v>1675</v>
      </c>
      <c r="H17" s="43">
        <v>1343</v>
      </c>
      <c r="I17" s="43">
        <v>331</v>
      </c>
      <c r="J17" s="43">
        <v>1464</v>
      </c>
      <c r="K17" s="43">
        <v>1184</v>
      </c>
      <c r="L17" s="43">
        <v>370</v>
      </c>
      <c r="M17" s="43">
        <v>1100</v>
      </c>
      <c r="N17" s="43">
        <v>1055</v>
      </c>
    </row>
    <row r="18" spans="1:14" ht="15.75" x14ac:dyDescent="0.25">
      <c r="A18" s="43" t="s">
        <v>57</v>
      </c>
      <c r="B18" s="45">
        <f>B14/B17</f>
        <v>0.4144144144144144</v>
      </c>
      <c r="C18" s="45">
        <f t="shared" ref="C18:I18" si="6">C14/C17</f>
        <v>0.52553191489361706</v>
      </c>
      <c r="D18" s="45">
        <f t="shared" si="6"/>
        <v>0.1865214431586113</v>
      </c>
      <c r="E18" s="45">
        <f t="shared" si="6"/>
        <v>0.27196064652143359</v>
      </c>
      <c r="F18" s="45">
        <f t="shared" si="6"/>
        <v>0.3303769401330377</v>
      </c>
      <c r="G18" s="45">
        <f t="shared" si="6"/>
        <v>0.23940298507462687</v>
      </c>
      <c r="H18" s="45">
        <f t="shared" si="6"/>
        <v>0.55472822040208492</v>
      </c>
      <c r="I18" s="45">
        <f t="shared" si="6"/>
        <v>0.1782477341389728</v>
      </c>
      <c r="J18" s="46">
        <f>J14/J17</f>
        <v>6.62568306010929E-2</v>
      </c>
      <c r="K18" s="46">
        <f>K14/K17</f>
        <v>0.34375</v>
      </c>
      <c r="L18" s="46">
        <f>L14/L17</f>
        <v>0.10810810810810811</v>
      </c>
      <c r="M18" s="46">
        <f>M14/M17</f>
        <v>0.24</v>
      </c>
      <c r="N18" s="46">
        <f>N14/N17</f>
        <v>0.25023696682464452</v>
      </c>
    </row>
    <row r="19" spans="1:14" ht="15.75" x14ac:dyDescent="0.25">
      <c r="A19" s="43" t="s">
        <v>58</v>
      </c>
      <c r="B19" s="45">
        <f>B15/B17</f>
        <v>7.5391180654338544E-2</v>
      </c>
      <c r="C19" s="45">
        <f t="shared" ref="C19:I19" si="7">C15/C17</f>
        <v>0.11276595744680851</v>
      </c>
      <c r="D19" s="45">
        <f t="shared" si="7"/>
        <v>5.7862491490810075E-2</v>
      </c>
      <c r="E19" s="45">
        <f t="shared" si="7"/>
        <v>6.0435699226985246E-2</v>
      </c>
      <c r="F19" s="45">
        <f t="shared" si="7"/>
        <v>0.11751662971175167</v>
      </c>
      <c r="G19" s="45">
        <f t="shared" si="7"/>
        <v>6.0895522388059703E-2</v>
      </c>
      <c r="H19" s="45">
        <f t="shared" si="7"/>
        <v>0.10052122114668652</v>
      </c>
      <c r="I19" s="45">
        <f t="shared" si="7"/>
        <v>6.9486404833836862E-2</v>
      </c>
      <c r="J19" s="45">
        <f>J15/J17</f>
        <v>2.2540983606557378E-2</v>
      </c>
      <c r="K19" s="45">
        <f>K15/K17</f>
        <v>8.1925675675675672E-2</v>
      </c>
      <c r="L19" s="45">
        <f>L15/L17</f>
        <v>3.5135135135135137E-2</v>
      </c>
      <c r="M19" s="45">
        <f>M15/M17</f>
        <v>5.5454545454545458E-2</v>
      </c>
      <c r="N19" s="45">
        <f>N15/N17</f>
        <v>5.7819905213270142E-2</v>
      </c>
    </row>
    <row r="20" spans="1:14" ht="15.75" x14ac:dyDescent="0.25">
      <c r="A20" s="37"/>
      <c r="B20" s="37"/>
      <c r="C20" s="37"/>
      <c r="D20" s="37"/>
      <c r="E20" s="37"/>
      <c r="F20" s="37"/>
      <c r="G20" s="37"/>
      <c r="H20" s="37"/>
      <c r="I20" s="37"/>
      <c r="J20" s="37"/>
      <c r="K20" s="37"/>
      <c r="L20" s="37"/>
      <c r="M20" s="37"/>
      <c r="N20" s="37"/>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activeCell="E34" sqref="E34"/>
    </sheetView>
  </sheetViews>
  <sheetFormatPr defaultRowHeight="15" x14ac:dyDescent="0.25"/>
  <cols>
    <col min="21" max="21" width="12" bestFit="1" customWidth="1"/>
  </cols>
  <sheetData>
    <row r="1" spans="1:21" x14ac:dyDescent="0.25">
      <c r="A1" t="s">
        <v>33</v>
      </c>
    </row>
    <row r="3" spans="1:21" x14ac:dyDescent="0.25">
      <c r="B3" s="72" t="s">
        <v>34</v>
      </c>
      <c r="C3" s="72"/>
      <c r="D3" s="72"/>
      <c r="E3" s="72" t="s">
        <v>35</v>
      </c>
      <c r="F3" s="72"/>
      <c r="G3" s="72"/>
      <c r="H3" s="72" t="s">
        <v>36</v>
      </c>
      <c r="I3" s="72"/>
      <c r="J3" s="72"/>
      <c r="K3" s="34" t="s">
        <v>63</v>
      </c>
      <c r="L3" s="34" t="s">
        <v>64</v>
      </c>
    </row>
    <row r="4" spans="1:21" x14ac:dyDescent="0.25">
      <c r="B4" s="29" t="s">
        <v>37</v>
      </c>
      <c r="C4" s="29" t="s">
        <v>38</v>
      </c>
      <c r="D4" s="29" t="s">
        <v>39</v>
      </c>
      <c r="E4" s="29" t="s">
        <v>37</v>
      </c>
      <c r="F4" s="29" t="s">
        <v>38</v>
      </c>
      <c r="G4" s="29" t="s">
        <v>39</v>
      </c>
      <c r="H4" s="29" t="s">
        <v>37</v>
      </c>
      <c r="I4" s="29" t="s">
        <v>38</v>
      </c>
      <c r="J4" s="29" t="s">
        <v>39</v>
      </c>
      <c r="K4" s="29"/>
      <c r="L4" s="29"/>
      <c r="M4" s="29" t="s">
        <v>40</v>
      </c>
    </row>
    <row r="5" spans="1:21" x14ac:dyDescent="0.25">
      <c r="A5" t="s">
        <v>41</v>
      </c>
      <c r="D5">
        <v>26</v>
      </c>
      <c r="F5">
        <v>103</v>
      </c>
      <c r="G5">
        <v>60</v>
      </c>
      <c r="H5">
        <v>16</v>
      </c>
      <c r="I5">
        <v>55</v>
      </c>
      <c r="J5">
        <v>63</v>
      </c>
      <c r="K5">
        <v>199</v>
      </c>
      <c r="L5">
        <v>127</v>
      </c>
      <c r="M5">
        <f>SUM(B5:L5)</f>
        <v>649</v>
      </c>
    </row>
    <row r="6" spans="1:21" x14ac:dyDescent="0.25">
      <c r="A6" t="s">
        <v>42</v>
      </c>
      <c r="D6">
        <v>51</v>
      </c>
      <c r="E6">
        <v>40</v>
      </c>
      <c r="F6">
        <v>108</v>
      </c>
      <c r="G6">
        <v>162</v>
      </c>
      <c r="H6">
        <v>38</v>
      </c>
      <c r="I6">
        <v>73</v>
      </c>
      <c r="J6">
        <v>131</v>
      </c>
      <c r="K6">
        <v>252</v>
      </c>
      <c r="L6">
        <v>175</v>
      </c>
      <c r="M6">
        <f>SUM(B6:L6)</f>
        <v>1030</v>
      </c>
    </row>
    <row r="7" spans="1:21" x14ac:dyDescent="0.25">
      <c r="A7" t="s">
        <v>43</v>
      </c>
      <c r="D7">
        <v>7</v>
      </c>
      <c r="F7">
        <v>3</v>
      </c>
      <c r="G7">
        <v>9</v>
      </c>
      <c r="J7">
        <v>6</v>
      </c>
      <c r="K7">
        <v>6</v>
      </c>
      <c r="L7">
        <v>8</v>
      </c>
      <c r="M7">
        <f>SUM(B7:L7)</f>
        <v>39</v>
      </c>
    </row>
    <row r="8" spans="1:21" x14ac:dyDescent="0.25">
      <c r="A8" t="s">
        <v>44</v>
      </c>
      <c r="B8">
        <v>1</v>
      </c>
      <c r="C8">
        <v>15</v>
      </c>
      <c r="D8">
        <v>95</v>
      </c>
      <c r="E8">
        <v>26</v>
      </c>
      <c r="F8">
        <v>180</v>
      </c>
      <c r="G8">
        <v>182</v>
      </c>
      <c r="H8">
        <v>99</v>
      </c>
      <c r="I8">
        <v>278</v>
      </c>
      <c r="J8">
        <v>274</v>
      </c>
      <c r="M8">
        <f>SUM(B8:J8)</f>
        <v>1150</v>
      </c>
    </row>
    <row r="9" spans="1:21" x14ac:dyDescent="0.25">
      <c r="A9" t="s">
        <v>45</v>
      </c>
      <c r="F9">
        <v>4</v>
      </c>
      <c r="G9">
        <v>5</v>
      </c>
      <c r="H9">
        <v>2</v>
      </c>
      <c r="I9">
        <v>4</v>
      </c>
      <c r="K9">
        <v>12</v>
      </c>
      <c r="L9">
        <v>5</v>
      </c>
      <c r="M9">
        <f>SUM(B9:L9)</f>
        <v>32</v>
      </c>
    </row>
    <row r="10" spans="1:21" x14ac:dyDescent="0.25">
      <c r="A10" t="s">
        <v>46</v>
      </c>
      <c r="D10">
        <v>13</v>
      </c>
      <c r="E10">
        <v>25</v>
      </c>
      <c r="F10">
        <v>35</v>
      </c>
      <c r="G10">
        <v>26</v>
      </c>
      <c r="H10">
        <v>12</v>
      </c>
      <c r="I10">
        <v>27</v>
      </c>
      <c r="J10">
        <v>37</v>
      </c>
      <c r="K10">
        <v>109</v>
      </c>
      <c r="L10">
        <v>77</v>
      </c>
      <c r="M10">
        <f>SUM(B10:L10)</f>
        <v>361</v>
      </c>
    </row>
    <row r="11" spans="1:21" x14ac:dyDescent="0.25">
      <c r="A11" t="s">
        <v>40</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33</v>
      </c>
      <c r="U13" s="47"/>
    </row>
    <row r="14" spans="1:21" x14ac:dyDescent="0.25">
      <c r="B14" t="s">
        <v>35</v>
      </c>
      <c r="C14" t="s">
        <v>36</v>
      </c>
      <c r="D14" t="s">
        <v>63</v>
      </c>
      <c r="E14" t="s">
        <v>64</v>
      </c>
    </row>
    <row r="15" spans="1:21" x14ac:dyDescent="0.25">
      <c r="A15" t="s">
        <v>41</v>
      </c>
      <c r="B15">
        <v>163</v>
      </c>
      <c r="C15">
        <v>134</v>
      </c>
      <c r="D15">
        <v>199</v>
      </c>
      <c r="E15">
        <v>127</v>
      </c>
    </row>
    <row r="16" spans="1:21" x14ac:dyDescent="0.25">
      <c r="A16" t="s">
        <v>42</v>
      </c>
      <c r="B16">
        <v>417</v>
      </c>
      <c r="C16">
        <v>330</v>
      </c>
      <c r="D16">
        <v>379</v>
      </c>
      <c r="E16">
        <v>265</v>
      </c>
    </row>
    <row r="17" spans="1:19" x14ac:dyDescent="0.25">
      <c r="A17" t="s">
        <v>44</v>
      </c>
      <c r="B17">
        <v>388</v>
      </c>
      <c r="C17">
        <v>651</v>
      </c>
      <c r="D17">
        <v>873</v>
      </c>
      <c r="E17">
        <v>533</v>
      </c>
    </row>
    <row r="19" spans="1:19" x14ac:dyDescent="0.25">
      <c r="A19" t="s">
        <v>74</v>
      </c>
    </row>
    <row r="20" spans="1:19" x14ac:dyDescent="0.25">
      <c r="B20" t="s">
        <v>35</v>
      </c>
      <c r="C20" t="s">
        <v>36</v>
      </c>
      <c r="D20" t="s">
        <v>63</v>
      </c>
      <c r="E20" t="s">
        <v>64</v>
      </c>
    </row>
    <row r="21" spans="1:19" x14ac:dyDescent="0.25">
      <c r="A21" t="s">
        <v>41</v>
      </c>
      <c r="B21">
        <v>1783</v>
      </c>
      <c r="C21">
        <v>1357</v>
      </c>
      <c r="D21">
        <v>1133</v>
      </c>
      <c r="E21">
        <v>1137</v>
      </c>
    </row>
    <row r="22" spans="1:19" x14ac:dyDescent="0.25">
      <c r="A22" t="s">
        <v>42</v>
      </c>
    </row>
    <row r="23" spans="1:19" x14ac:dyDescent="0.25">
      <c r="A23" t="s">
        <v>44</v>
      </c>
      <c r="B23">
        <v>3362</v>
      </c>
      <c r="C23">
        <v>3469</v>
      </c>
      <c r="D23">
        <v>2979</v>
      </c>
      <c r="E23">
        <v>2525</v>
      </c>
    </row>
    <row r="25" spans="1:19" x14ac:dyDescent="0.25">
      <c r="B25" s="72" t="s">
        <v>34</v>
      </c>
      <c r="C25" s="72"/>
      <c r="D25" s="72"/>
      <c r="E25" s="72" t="s">
        <v>35</v>
      </c>
      <c r="F25" s="72"/>
      <c r="G25" s="72"/>
      <c r="H25" s="72" t="s">
        <v>36</v>
      </c>
      <c r="I25" s="72"/>
      <c r="J25" s="72"/>
      <c r="K25" s="72" t="s">
        <v>63</v>
      </c>
      <c r="L25" s="72"/>
      <c r="M25" s="72"/>
      <c r="N25" s="72" t="s">
        <v>75</v>
      </c>
      <c r="O25" s="72"/>
      <c r="P25" s="72"/>
    </row>
    <row r="26" spans="1:19" x14ac:dyDescent="0.25">
      <c r="B26" s="29" t="s">
        <v>37</v>
      </c>
      <c r="C26" s="29" t="s">
        <v>38</v>
      </c>
      <c r="D26" s="29" t="s">
        <v>39</v>
      </c>
      <c r="E26" s="29" t="s">
        <v>37</v>
      </c>
      <c r="F26" s="29" t="s">
        <v>38</v>
      </c>
      <c r="G26" s="29" t="s">
        <v>39</v>
      </c>
      <c r="H26" s="29" t="s">
        <v>37</v>
      </c>
      <c r="I26" s="29" t="s">
        <v>38</v>
      </c>
      <c r="J26" s="29" t="s">
        <v>39</v>
      </c>
      <c r="K26" s="38" t="s">
        <v>37</v>
      </c>
      <c r="L26" s="38" t="s">
        <v>38</v>
      </c>
      <c r="M26" s="38" t="s">
        <v>39</v>
      </c>
      <c r="N26" s="38" t="s">
        <v>37</v>
      </c>
      <c r="O26" s="38" t="s">
        <v>38</v>
      </c>
      <c r="P26" s="38" t="s">
        <v>39</v>
      </c>
      <c r="Q26" s="38"/>
      <c r="R26" s="38"/>
      <c r="S26" s="38"/>
    </row>
    <row r="27" spans="1:19" x14ac:dyDescent="0.25">
      <c r="A27" t="s">
        <v>41</v>
      </c>
      <c r="B27">
        <v>292</v>
      </c>
      <c r="C27">
        <v>939</v>
      </c>
      <c r="D27">
        <v>924</v>
      </c>
      <c r="E27">
        <v>253</v>
      </c>
      <c r="F27">
        <v>877</v>
      </c>
      <c r="G27">
        <v>812</v>
      </c>
      <c r="H27">
        <v>241</v>
      </c>
      <c r="I27">
        <v>576</v>
      </c>
      <c r="J27">
        <v>610</v>
      </c>
      <c r="K27">
        <v>182</v>
      </c>
      <c r="L27">
        <v>490</v>
      </c>
      <c r="M27">
        <v>488</v>
      </c>
      <c r="O27" s="18"/>
    </row>
    <row r="28" spans="1:19" x14ac:dyDescent="0.25">
      <c r="A28" t="s">
        <v>42</v>
      </c>
      <c r="B28">
        <v>1166</v>
      </c>
      <c r="C28">
        <v>3410</v>
      </c>
      <c r="D28">
        <v>2923</v>
      </c>
      <c r="E28">
        <v>1017</v>
      </c>
      <c r="F28">
        <v>2826</v>
      </c>
      <c r="G28">
        <v>2221</v>
      </c>
      <c r="H28">
        <v>735</v>
      </c>
      <c r="I28">
        <v>2135</v>
      </c>
      <c r="J28">
        <v>1742</v>
      </c>
      <c r="K28">
        <v>456</v>
      </c>
      <c r="L28">
        <v>1317</v>
      </c>
      <c r="O28" s="18"/>
    </row>
    <row r="29" spans="1:19" x14ac:dyDescent="0.25">
      <c r="A29" t="s">
        <v>44</v>
      </c>
      <c r="B29">
        <v>651</v>
      </c>
      <c r="C29">
        <v>2404</v>
      </c>
      <c r="D29">
        <v>2149</v>
      </c>
      <c r="E29">
        <v>470</v>
      </c>
      <c r="F29">
        <v>1815</v>
      </c>
      <c r="G29">
        <v>1372</v>
      </c>
      <c r="H29">
        <v>451</v>
      </c>
      <c r="I29">
        <v>1542</v>
      </c>
      <c r="J29">
        <v>1396</v>
      </c>
      <c r="K29">
        <v>370</v>
      </c>
      <c r="L29">
        <v>1280</v>
      </c>
      <c r="O29" s="18"/>
    </row>
    <row r="30" spans="1:19" x14ac:dyDescent="0.25">
      <c r="A30" t="s">
        <v>40</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E34" sqref="E34"/>
    </sheetView>
  </sheetViews>
  <sheetFormatPr defaultRowHeight="15" x14ac:dyDescent="0.25"/>
  <cols>
    <col min="1" max="1" width="16.7109375" customWidth="1"/>
    <col min="2" max="2" width="22.140625" customWidth="1"/>
    <col min="5" max="5" width="20.5703125" customWidth="1"/>
    <col min="6" max="6" width="18.140625" customWidth="1"/>
    <col min="9" max="9" width="20.42578125" customWidth="1"/>
    <col min="10" max="10" width="19.85546875" customWidth="1"/>
  </cols>
  <sheetData>
    <row r="1" spans="1:10" x14ac:dyDescent="0.25">
      <c r="A1" s="8" t="s">
        <v>21</v>
      </c>
    </row>
    <row r="2" spans="1:10" x14ac:dyDescent="0.25">
      <c r="A2" t="s">
        <v>22</v>
      </c>
      <c r="E2" t="s">
        <v>23</v>
      </c>
      <c r="I2" t="s">
        <v>24</v>
      </c>
    </row>
    <row r="3" spans="1:10" x14ac:dyDescent="0.25">
      <c r="A3">
        <v>2011</v>
      </c>
      <c r="B3" s="9">
        <v>0.89</v>
      </c>
      <c r="E3">
        <v>2011</v>
      </c>
      <c r="F3" s="9">
        <v>0.95</v>
      </c>
      <c r="I3">
        <v>2011</v>
      </c>
      <c r="J3" s="9">
        <v>0.62</v>
      </c>
    </row>
    <row r="4" spans="1:10" x14ac:dyDescent="0.25">
      <c r="A4">
        <v>2012</v>
      </c>
      <c r="B4" s="9">
        <v>0.93</v>
      </c>
      <c r="E4">
        <v>2012</v>
      </c>
      <c r="F4" s="9">
        <v>0.95</v>
      </c>
      <c r="I4">
        <v>2012</v>
      </c>
      <c r="J4" s="9">
        <v>0.43</v>
      </c>
    </row>
    <row r="5" spans="1:10" x14ac:dyDescent="0.25">
      <c r="A5">
        <v>2013</v>
      </c>
      <c r="B5" s="9">
        <v>0.93</v>
      </c>
      <c r="E5">
        <v>2013</v>
      </c>
      <c r="F5" s="9">
        <v>1</v>
      </c>
      <c r="I5">
        <v>2013</v>
      </c>
      <c r="J5" s="9">
        <v>0.71</v>
      </c>
    </row>
    <row r="6" spans="1:10" x14ac:dyDescent="0.25">
      <c r="A6">
        <v>2014</v>
      </c>
      <c r="B6" s="9">
        <v>0.94</v>
      </c>
      <c r="E6">
        <v>2014</v>
      </c>
      <c r="F6" s="24">
        <v>0.53</v>
      </c>
      <c r="G6" s="25"/>
      <c r="I6">
        <v>2014</v>
      </c>
      <c r="J6" s="9">
        <v>0.86</v>
      </c>
    </row>
    <row r="7" spans="1:10" x14ac:dyDescent="0.25">
      <c r="A7">
        <v>2015</v>
      </c>
      <c r="B7" s="9">
        <v>0.72</v>
      </c>
      <c r="E7">
        <v>2015</v>
      </c>
      <c r="F7" s="9">
        <v>0.9</v>
      </c>
      <c r="I7">
        <v>2015</v>
      </c>
      <c r="J7" s="26"/>
    </row>
    <row r="8" spans="1:10" x14ac:dyDescent="0.25">
      <c r="A8">
        <v>2016</v>
      </c>
      <c r="B8" s="9">
        <v>0.75</v>
      </c>
      <c r="E8">
        <v>2016</v>
      </c>
      <c r="F8" s="9">
        <v>0.87</v>
      </c>
      <c r="I8">
        <v>2016</v>
      </c>
      <c r="J8" s="26"/>
    </row>
    <row r="9" spans="1:10" x14ac:dyDescent="0.25">
      <c r="B9" s="9"/>
      <c r="F9" s="9"/>
      <c r="J9" s="9"/>
    </row>
    <row r="10" spans="1:10" x14ac:dyDescent="0.25">
      <c r="B10" s="9"/>
      <c r="F10" s="9"/>
      <c r="J10" s="9"/>
    </row>
    <row r="11" spans="1:10" x14ac:dyDescent="0.25">
      <c r="B11" s="9"/>
      <c r="F11" s="9"/>
      <c r="J11" s="9"/>
    </row>
    <row r="12" spans="1:10" x14ac:dyDescent="0.25">
      <c r="B12" s="9"/>
      <c r="F12" s="9"/>
      <c r="J12" s="9"/>
    </row>
    <row r="13" spans="1:10" x14ac:dyDescent="0.25">
      <c r="B13" s="9"/>
      <c r="F13" s="9"/>
      <c r="J13" s="9"/>
    </row>
    <row r="14" spans="1:10" x14ac:dyDescent="0.25">
      <c r="B14" s="9"/>
      <c r="F14" s="9"/>
      <c r="J14" s="9"/>
    </row>
    <row r="15" spans="1:10" x14ac:dyDescent="0.25">
      <c r="B15" s="9"/>
      <c r="F15" s="9"/>
      <c r="J15" s="9"/>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Program Results</vt:lpstr>
      <vt:lpstr>Course Completion Graphs</vt:lpstr>
      <vt:lpstr>Program Retention Graphs</vt:lpstr>
      <vt:lpstr>Tutoring Graphs</vt:lpstr>
      <vt:lpstr>Early Alert Graphs</vt:lpstr>
      <vt:lpstr>MKT Data for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2018-02-15T21:05:09Z</dcterms:modified>
</cp:coreProperties>
</file>