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6" yWindow="2376" windowWidth="19488" windowHeight="8292"/>
  </bookViews>
  <sheets>
    <sheet name="Summary by School" sheetId="8" r:id="rId1"/>
    <sheet name="School of Arts &amp; Sciences" sheetId="1" r:id="rId2"/>
    <sheet name="School of Business" sheetId="2" r:id="rId3"/>
    <sheet name="School of Health Sciences" sheetId="3" r:id="rId4"/>
    <sheet name="School of Nusring" sheetId="4" r:id="rId5"/>
    <sheet name="School of Public Safety &amp; EP" sheetId="5" r:id="rId6"/>
    <sheet name="School of Technology" sheetId="6" r:id="rId7"/>
    <sheet name="Other" sheetId="7" r:id="rId8"/>
  </sheets>
  <calcPr calcId="145621"/>
</workbook>
</file>

<file path=xl/calcChain.xml><?xml version="1.0" encoding="utf-8"?>
<calcChain xmlns="http://schemas.openxmlformats.org/spreadsheetml/2006/main">
  <c r="O10" i="7" l="1"/>
  <c r="N10" i="7"/>
  <c r="M10" i="7"/>
  <c r="L10" i="7"/>
  <c r="K10" i="7"/>
  <c r="J10" i="7"/>
  <c r="I10" i="7"/>
  <c r="H10" i="7"/>
  <c r="G10" i="7"/>
  <c r="F10" i="7"/>
  <c r="E10" i="7"/>
  <c r="D10" i="7"/>
  <c r="U9" i="7"/>
  <c r="T9" i="7"/>
  <c r="S9" i="7"/>
  <c r="R9" i="7"/>
  <c r="Q9" i="7"/>
  <c r="P9" i="7"/>
  <c r="U8" i="7"/>
  <c r="T8" i="7"/>
  <c r="S8" i="7"/>
  <c r="R8" i="7"/>
  <c r="Q8" i="7"/>
  <c r="P8" i="7"/>
  <c r="U7" i="7"/>
  <c r="T7" i="7"/>
  <c r="S7" i="7"/>
  <c r="R7" i="7"/>
  <c r="Q7" i="7"/>
  <c r="P7" i="7"/>
  <c r="U6" i="7"/>
  <c r="U10" i="7" s="1"/>
  <c r="T6" i="7"/>
  <c r="T10" i="7" s="1"/>
  <c r="S6" i="7"/>
  <c r="S10" i="7" s="1"/>
  <c r="R6" i="7"/>
  <c r="R10" i="7" s="1"/>
  <c r="Q6" i="7"/>
  <c r="Q10" i="7" s="1"/>
  <c r="P6" i="7"/>
  <c r="P10" i="7" s="1"/>
  <c r="O131" i="6"/>
  <c r="N131" i="6"/>
  <c r="M131" i="6"/>
  <c r="L131" i="6"/>
  <c r="K131" i="6"/>
  <c r="J131" i="6"/>
  <c r="I131" i="6"/>
  <c r="U131" i="6" s="1"/>
  <c r="H131" i="6"/>
  <c r="T131" i="6" s="1"/>
  <c r="G131" i="6"/>
  <c r="S131" i="6" s="1"/>
  <c r="F131" i="6"/>
  <c r="R131" i="6" s="1"/>
  <c r="E131" i="6"/>
  <c r="Q131" i="6" s="1"/>
  <c r="D131" i="6"/>
  <c r="P131" i="6" s="1"/>
  <c r="U130" i="6"/>
  <c r="T130" i="6"/>
  <c r="S130" i="6"/>
  <c r="R130" i="6"/>
  <c r="Q130" i="6"/>
  <c r="P130" i="6"/>
  <c r="U129" i="6"/>
  <c r="T129" i="6"/>
  <c r="S129" i="6"/>
  <c r="R129" i="6"/>
  <c r="Q129" i="6"/>
  <c r="P129" i="6"/>
  <c r="U128" i="6"/>
  <c r="T128" i="6"/>
  <c r="S128" i="6"/>
  <c r="R128" i="6"/>
  <c r="Q128" i="6"/>
  <c r="P128" i="6"/>
  <c r="U127" i="6"/>
  <c r="T127" i="6"/>
  <c r="S127" i="6"/>
  <c r="R127" i="6"/>
  <c r="Q127" i="6"/>
  <c r="P127" i="6"/>
  <c r="U126" i="6"/>
  <c r="T126" i="6"/>
  <c r="S126" i="6"/>
  <c r="R126" i="6"/>
  <c r="Q126" i="6"/>
  <c r="P126" i="6"/>
  <c r="U125" i="6"/>
  <c r="T125" i="6"/>
  <c r="S125" i="6"/>
  <c r="R125" i="6"/>
  <c r="Q125" i="6"/>
  <c r="P125" i="6"/>
  <c r="U124" i="6"/>
  <c r="T124" i="6"/>
  <c r="S124" i="6"/>
  <c r="R124" i="6"/>
  <c r="Q124" i="6"/>
  <c r="P124" i="6"/>
  <c r="U123" i="6"/>
  <c r="T123" i="6"/>
  <c r="S123" i="6"/>
  <c r="R123" i="6"/>
  <c r="Q123" i="6"/>
  <c r="P123" i="6"/>
  <c r="U122" i="6"/>
  <c r="T122" i="6"/>
  <c r="S122" i="6"/>
  <c r="R122" i="6"/>
  <c r="Q122" i="6"/>
  <c r="P122" i="6"/>
  <c r="U121" i="6"/>
  <c r="T121" i="6"/>
  <c r="S121" i="6"/>
  <c r="R121" i="6"/>
  <c r="Q121" i="6"/>
  <c r="P121" i="6"/>
  <c r="U120" i="6"/>
  <c r="T120" i="6"/>
  <c r="S120" i="6"/>
  <c r="R120" i="6"/>
  <c r="Q120" i="6"/>
  <c r="P120" i="6"/>
  <c r="U119" i="6"/>
  <c r="T119" i="6"/>
  <c r="S119" i="6"/>
  <c r="R119" i="6"/>
  <c r="Q119" i="6"/>
  <c r="P119" i="6"/>
  <c r="U118" i="6"/>
  <c r="T118" i="6"/>
  <c r="S118" i="6"/>
  <c r="R118" i="6"/>
  <c r="Q118" i="6"/>
  <c r="P118" i="6"/>
  <c r="U117" i="6"/>
  <c r="T117" i="6"/>
  <c r="S117" i="6"/>
  <c r="R117" i="6"/>
  <c r="Q117" i="6"/>
  <c r="P117" i="6"/>
  <c r="U116" i="6"/>
  <c r="T116" i="6"/>
  <c r="S116" i="6"/>
  <c r="R116" i="6"/>
  <c r="Q116" i="6"/>
  <c r="P116" i="6"/>
  <c r="U115" i="6"/>
  <c r="T115" i="6"/>
  <c r="S115" i="6"/>
  <c r="R115" i="6"/>
  <c r="Q115" i="6"/>
  <c r="P115" i="6"/>
  <c r="U114" i="6"/>
  <c r="T114" i="6"/>
  <c r="S114" i="6"/>
  <c r="R114" i="6"/>
  <c r="Q114" i="6"/>
  <c r="P114" i="6"/>
  <c r="U113" i="6"/>
  <c r="T113" i="6"/>
  <c r="S113" i="6"/>
  <c r="R113" i="6"/>
  <c r="Q113" i="6"/>
  <c r="P113" i="6"/>
  <c r="U112" i="6"/>
  <c r="T112" i="6"/>
  <c r="S112" i="6"/>
  <c r="R112" i="6"/>
  <c r="Q112" i="6"/>
  <c r="P112" i="6"/>
  <c r="U111" i="6"/>
  <c r="T111" i="6"/>
  <c r="S111" i="6"/>
  <c r="R111" i="6"/>
  <c r="Q111" i="6"/>
  <c r="P111" i="6"/>
  <c r="U110" i="6"/>
  <c r="T110" i="6"/>
  <c r="S110" i="6"/>
  <c r="R110" i="6"/>
  <c r="Q110" i="6"/>
  <c r="P110" i="6"/>
  <c r="U109" i="6"/>
  <c r="T109" i="6"/>
  <c r="S109" i="6"/>
  <c r="R109" i="6"/>
  <c r="Q109" i="6"/>
  <c r="P109" i="6"/>
  <c r="U108" i="6"/>
  <c r="T108" i="6"/>
  <c r="S108" i="6"/>
  <c r="R108" i="6"/>
  <c r="Q108" i="6"/>
  <c r="P108" i="6"/>
  <c r="U107" i="6"/>
  <c r="T107" i="6"/>
  <c r="S107" i="6"/>
  <c r="R107" i="6"/>
  <c r="Q107" i="6"/>
  <c r="P107" i="6"/>
  <c r="U106" i="6"/>
  <c r="T106" i="6"/>
  <c r="S106" i="6"/>
  <c r="R106" i="6"/>
  <c r="Q106" i="6"/>
  <c r="P106" i="6"/>
  <c r="U105" i="6"/>
  <c r="T105" i="6"/>
  <c r="S105" i="6"/>
  <c r="R105" i="6"/>
  <c r="Q105" i="6"/>
  <c r="P105" i="6"/>
  <c r="U104" i="6"/>
  <c r="T104" i="6"/>
  <c r="S104" i="6"/>
  <c r="R104" i="6"/>
  <c r="Q104" i="6"/>
  <c r="P104" i="6"/>
  <c r="U103" i="6"/>
  <c r="T103" i="6"/>
  <c r="S103" i="6"/>
  <c r="R103" i="6"/>
  <c r="Q103" i="6"/>
  <c r="P103" i="6"/>
  <c r="U102" i="6"/>
  <c r="T102" i="6"/>
  <c r="S102" i="6"/>
  <c r="R102" i="6"/>
  <c r="Q102" i="6"/>
  <c r="P102" i="6"/>
  <c r="U101" i="6"/>
  <c r="T101" i="6"/>
  <c r="S101" i="6"/>
  <c r="R101" i="6"/>
  <c r="Q101" i="6"/>
  <c r="P101" i="6"/>
  <c r="U100" i="6"/>
  <c r="T100" i="6"/>
  <c r="S100" i="6"/>
  <c r="R100" i="6"/>
  <c r="Q100" i="6"/>
  <c r="P100" i="6"/>
  <c r="U99" i="6"/>
  <c r="T99" i="6"/>
  <c r="S99" i="6"/>
  <c r="R99" i="6"/>
  <c r="Q99" i="6"/>
  <c r="P99" i="6"/>
  <c r="U98" i="6"/>
  <c r="T98" i="6"/>
  <c r="S98" i="6"/>
  <c r="R98" i="6"/>
  <c r="Q98" i="6"/>
  <c r="P98" i="6"/>
  <c r="U97" i="6"/>
  <c r="T97" i="6"/>
  <c r="S97" i="6"/>
  <c r="R97" i="6"/>
  <c r="Q97" i="6"/>
  <c r="P97" i="6"/>
  <c r="U96" i="6"/>
  <c r="T96" i="6"/>
  <c r="S96" i="6"/>
  <c r="R96" i="6"/>
  <c r="Q96" i="6"/>
  <c r="P96" i="6"/>
  <c r="U95" i="6"/>
  <c r="T95" i="6"/>
  <c r="S95" i="6"/>
  <c r="R95" i="6"/>
  <c r="Q95" i="6"/>
  <c r="P95" i="6"/>
  <c r="U94" i="6"/>
  <c r="T94" i="6"/>
  <c r="S94" i="6"/>
  <c r="R94" i="6"/>
  <c r="Q94" i="6"/>
  <c r="P94" i="6"/>
  <c r="U93" i="6"/>
  <c r="T93" i="6"/>
  <c r="S93" i="6"/>
  <c r="R93" i="6"/>
  <c r="Q93" i="6"/>
  <c r="P93" i="6"/>
  <c r="U92" i="6"/>
  <c r="T92" i="6"/>
  <c r="S92" i="6"/>
  <c r="R92" i="6"/>
  <c r="Q92" i="6"/>
  <c r="P92" i="6"/>
  <c r="U91" i="6"/>
  <c r="T91" i="6"/>
  <c r="S91" i="6"/>
  <c r="R91" i="6"/>
  <c r="Q91" i="6"/>
  <c r="P91" i="6"/>
  <c r="U90" i="6"/>
  <c r="T90" i="6"/>
  <c r="S90" i="6"/>
  <c r="R90" i="6"/>
  <c r="Q90" i="6"/>
  <c r="P90" i="6"/>
  <c r="U89" i="6"/>
  <c r="T89" i="6"/>
  <c r="S89" i="6"/>
  <c r="R89" i="6"/>
  <c r="Q89" i="6"/>
  <c r="P89" i="6"/>
  <c r="U88" i="6"/>
  <c r="T88" i="6"/>
  <c r="S88" i="6"/>
  <c r="R88" i="6"/>
  <c r="Q88" i="6"/>
  <c r="P88" i="6"/>
  <c r="U87" i="6"/>
  <c r="T87" i="6"/>
  <c r="S87" i="6"/>
  <c r="R87" i="6"/>
  <c r="Q87" i="6"/>
  <c r="P87" i="6"/>
  <c r="U86" i="6"/>
  <c r="T86" i="6"/>
  <c r="S86" i="6"/>
  <c r="R86" i="6"/>
  <c r="Q86" i="6"/>
  <c r="P86" i="6"/>
  <c r="U85" i="6"/>
  <c r="T85" i="6"/>
  <c r="S85" i="6"/>
  <c r="R85" i="6"/>
  <c r="Q85" i="6"/>
  <c r="P85" i="6"/>
  <c r="U84" i="6"/>
  <c r="T84" i="6"/>
  <c r="S84" i="6"/>
  <c r="R84" i="6"/>
  <c r="Q84" i="6"/>
  <c r="P84" i="6"/>
  <c r="U83" i="6"/>
  <c r="T83" i="6"/>
  <c r="S83" i="6"/>
  <c r="R83" i="6"/>
  <c r="Q83" i="6"/>
  <c r="P83" i="6"/>
  <c r="U82" i="6"/>
  <c r="T82" i="6"/>
  <c r="S82" i="6"/>
  <c r="R82" i="6"/>
  <c r="Q82" i="6"/>
  <c r="P82" i="6"/>
  <c r="U81" i="6"/>
  <c r="T81" i="6"/>
  <c r="S81" i="6"/>
  <c r="R81" i="6"/>
  <c r="Q81" i="6"/>
  <c r="P81" i="6"/>
  <c r="U80" i="6"/>
  <c r="T80" i="6"/>
  <c r="S80" i="6"/>
  <c r="R80" i="6"/>
  <c r="Q80" i="6"/>
  <c r="P80" i="6"/>
  <c r="U79" i="6"/>
  <c r="T79" i="6"/>
  <c r="S79" i="6"/>
  <c r="R79" i="6"/>
  <c r="Q79" i="6"/>
  <c r="P79" i="6"/>
  <c r="U78" i="6"/>
  <c r="T78" i="6"/>
  <c r="S78" i="6"/>
  <c r="R78" i="6"/>
  <c r="Q78" i="6"/>
  <c r="P78" i="6"/>
  <c r="U77" i="6"/>
  <c r="T77" i="6"/>
  <c r="S77" i="6"/>
  <c r="R77" i="6"/>
  <c r="Q77" i="6"/>
  <c r="P77" i="6"/>
  <c r="U76" i="6"/>
  <c r="T76" i="6"/>
  <c r="S76" i="6"/>
  <c r="R76" i="6"/>
  <c r="Q76" i="6"/>
  <c r="P76" i="6"/>
  <c r="U75" i="6"/>
  <c r="T75" i="6"/>
  <c r="S75" i="6"/>
  <c r="R75" i="6"/>
  <c r="Q75" i="6"/>
  <c r="P75" i="6"/>
  <c r="U74" i="6"/>
  <c r="T74" i="6"/>
  <c r="S74" i="6"/>
  <c r="R74" i="6"/>
  <c r="Q74" i="6"/>
  <c r="P74" i="6"/>
  <c r="U73" i="6"/>
  <c r="T73" i="6"/>
  <c r="S73" i="6"/>
  <c r="R73" i="6"/>
  <c r="Q73" i="6"/>
  <c r="P73" i="6"/>
  <c r="U72" i="6"/>
  <c r="T72" i="6"/>
  <c r="S72" i="6"/>
  <c r="R72" i="6"/>
  <c r="Q72" i="6"/>
  <c r="P72" i="6"/>
  <c r="U71" i="6"/>
  <c r="T71" i="6"/>
  <c r="S71" i="6"/>
  <c r="R71" i="6"/>
  <c r="Q71" i="6"/>
  <c r="P71" i="6"/>
  <c r="U70" i="6"/>
  <c r="T70" i="6"/>
  <c r="S70" i="6"/>
  <c r="R70" i="6"/>
  <c r="Q70" i="6"/>
  <c r="P70" i="6"/>
  <c r="U69" i="6"/>
  <c r="T69" i="6"/>
  <c r="S69" i="6"/>
  <c r="R69" i="6"/>
  <c r="Q69" i="6"/>
  <c r="P69" i="6"/>
  <c r="U68" i="6"/>
  <c r="T68" i="6"/>
  <c r="S68" i="6"/>
  <c r="R68" i="6"/>
  <c r="Q68" i="6"/>
  <c r="P68" i="6"/>
  <c r="U67" i="6"/>
  <c r="T67" i="6"/>
  <c r="S67" i="6"/>
  <c r="R67" i="6"/>
  <c r="Q67" i="6"/>
  <c r="P67" i="6"/>
  <c r="U66" i="6"/>
  <c r="T66" i="6"/>
  <c r="S66" i="6"/>
  <c r="R66" i="6"/>
  <c r="Q66" i="6"/>
  <c r="P66" i="6"/>
  <c r="U65" i="6"/>
  <c r="T65" i="6"/>
  <c r="S65" i="6"/>
  <c r="R65" i="6"/>
  <c r="Q65" i="6"/>
  <c r="P65" i="6"/>
  <c r="U64" i="6"/>
  <c r="T64" i="6"/>
  <c r="S64" i="6"/>
  <c r="R64" i="6"/>
  <c r="Q64" i="6"/>
  <c r="P64" i="6"/>
  <c r="U63" i="6"/>
  <c r="T63" i="6"/>
  <c r="S63" i="6"/>
  <c r="R63" i="6"/>
  <c r="Q63" i="6"/>
  <c r="P63" i="6"/>
  <c r="U62" i="6"/>
  <c r="T62" i="6"/>
  <c r="S62" i="6"/>
  <c r="R62" i="6"/>
  <c r="Q62" i="6"/>
  <c r="P62" i="6"/>
  <c r="U61" i="6"/>
  <c r="T61" i="6"/>
  <c r="S61" i="6"/>
  <c r="R61" i="6"/>
  <c r="Q61" i="6"/>
  <c r="P61" i="6"/>
  <c r="U60" i="6"/>
  <c r="T60" i="6"/>
  <c r="S60" i="6"/>
  <c r="R60" i="6"/>
  <c r="Q60" i="6"/>
  <c r="P60" i="6"/>
  <c r="U59" i="6"/>
  <c r="T59" i="6"/>
  <c r="S59" i="6"/>
  <c r="R59" i="6"/>
  <c r="Q59" i="6"/>
  <c r="P59" i="6"/>
  <c r="U58" i="6"/>
  <c r="T58" i="6"/>
  <c r="S58" i="6"/>
  <c r="R58" i="6"/>
  <c r="Q58" i="6"/>
  <c r="P58" i="6"/>
  <c r="U57" i="6"/>
  <c r="T57" i="6"/>
  <c r="S57" i="6"/>
  <c r="R57" i="6"/>
  <c r="Q57" i="6"/>
  <c r="P57" i="6"/>
  <c r="U56" i="6"/>
  <c r="T56" i="6"/>
  <c r="S56" i="6"/>
  <c r="R56" i="6"/>
  <c r="Q56" i="6"/>
  <c r="P56" i="6"/>
  <c r="U55" i="6"/>
  <c r="T55" i="6"/>
  <c r="S55" i="6"/>
  <c r="R55" i="6"/>
  <c r="Q55" i="6"/>
  <c r="P55" i="6"/>
  <c r="U54" i="6"/>
  <c r="T54" i="6"/>
  <c r="S54" i="6"/>
  <c r="R54" i="6"/>
  <c r="Q54" i="6"/>
  <c r="P54" i="6"/>
  <c r="U53" i="6"/>
  <c r="T53" i="6"/>
  <c r="S53" i="6"/>
  <c r="R53" i="6"/>
  <c r="Q53" i="6"/>
  <c r="P53" i="6"/>
  <c r="U52" i="6"/>
  <c r="T52" i="6"/>
  <c r="S52" i="6"/>
  <c r="R52" i="6"/>
  <c r="Q52" i="6"/>
  <c r="P52" i="6"/>
  <c r="U51" i="6"/>
  <c r="T51" i="6"/>
  <c r="S51" i="6"/>
  <c r="R51" i="6"/>
  <c r="Q51" i="6"/>
  <c r="P51" i="6"/>
  <c r="U50" i="6"/>
  <c r="T50" i="6"/>
  <c r="S50" i="6"/>
  <c r="R50" i="6"/>
  <c r="Q50" i="6"/>
  <c r="P50" i="6"/>
  <c r="U49" i="6"/>
  <c r="T49" i="6"/>
  <c r="S49" i="6"/>
  <c r="R49" i="6"/>
  <c r="Q49" i="6"/>
  <c r="P49" i="6"/>
  <c r="U48" i="6"/>
  <c r="T48" i="6"/>
  <c r="S48" i="6"/>
  <c r="R48" i="6"/>
  <c r="Q48" i="6"/>
  <c r="P48" i="6"/>
  <c r="U47" i="6"/>
  <c r="T47" i="6"/>
  <c r="S47" i="6"/>
  <c r="R47" i="6"/>
  <c r="Q47" i="6"/>
  <c r="P47" i="6"/>
  <c r="U46" i="6"/>
  <c r="T46" i="6"/>
  <c r="S46" i="6"/>
  <c r="R46" i="6"/>
  <c r="Q46" i="6"/>
  <c r="P46" i="6"/>
  <c r="U45" i="6"/>
  <c r="T45" i="6"/>
  <c r="S45" i="6"/>
  <c r="R45" i="6"/>
  <c r="Q45" i="6"/>
  <c r="P45" i="6"/>
  <c r="U44" i="6"/>
  <c r="T44" i="6"/>
  <c r="S44" i="6"/>
  <c r="R44" i="6"/>
  <c r="Q44" i="6"/>
  <c r="P44" i="6"/>
  <c r="U43" i="6"/>
  <c r="T43" i="6"/>
  <c r="S43" i="6"/>
  <c r="R43" i="6"/>
  <c r="Q43" i="6"/>
  <c r="P43" i="6"/>
  <c r="U42" i="6"/>
  <c r="T42" i="6"/>
  <c r="S42" i="6"/>
  <c r="R42" i="6"/>
  <c r="Q42" i="6"/>
  <c r="P42" i="6"/>
  <c r="U41" i="6"/>
  <c r="T41" i="6"/>
  <c r="S41" i="6"/>
  <c r="R41" i="6"/>
  <c r="Q41" i="6"/>
  <c r="P41" i="6"/>
  <c r="U40" i="6"/>
  <c r="T40" i="6"/>
  <c r="S40" i="6"/>
  <c r="R40" i="6"/>
  <c r="Q40" i="6"/>
  <c r="P40" i="6"/>
  <c r="U39" i="6"/>
  <c r="T39" i="6"/>
  <c r="S39" i="6"/>
  <c r="R39" i="6"/>
  <c r="Q39" i="6"/>
  <c r="P39" i="6"/>
  <c r="U38" i="6"/>
  <c r="T38" i="6"/>
  <c r="S38" i="6"/>
  <c r="R38" i="6"/>
  <c r="Q38" i="6"/>
  <c r="P38" i="6"/>
  <c r="U37" i="6"/>
  <c r="T37" i="6"/>
  <c r="S37" i="6"/>
  <c r="R37" i="6"/>
  <c r="Q37" i="6"/>
  <c r="P37" i="6"/>
  <c r="U36" i="6"/>
  <c r="T36" i="6"/>
  <c r="S36" i="6"/>
  <c r="R36" i="6"/>
  <c r="Q36" i="6"/>
  <c r="P36" i="6"/>
  <c r="U35" i="6"/>
  <c r="T35" i="6"/>
  <c r="S35" i="6"/>
  <c r="R35" i="6"/>
  <c r="Q35" i="6"/>
  <c r="P35" i="6"/>
  <c r="U34" i="6"/>
  <c r="T34" i="6"/>
  <c r="S34" i="6"/>
  <c r="R34" i="6"/>
  <c r="Q34" i="6"/>
  <c r="P34" i="6"/>
  <c r="U33" i="6"/>
  <c r="T33" i="6"/>
  <c r="S33" i="6"/>
  <c r="R33" i="6"/>
  <c r="Q33" i="6"/>
  <c r="P33" i="6"/>
  <c r="U32" i="6"/>
  <c r="T32" i="6"/>
  <c r="S32" i="6"/>
  <c r="R32" i="6"/>
  <c r="Q32" i="6"/>
  <c r="P32" i="6"/>
  <c r="U31" i="6"/>
  <c r="T31" i="6"/>
  <c r="S31" i="6"/>
  <c r="R31" i="6"/>
  <c r="Q31" i="6"/>
  <c r="P31" i="6"/>
  <c r="U30" i="6"/>
  <c r="T30" i="6"/>
  <c r="S30" i="6"/>
  <c r="R30" i="6"/>
  <c r="Q30" i="6"/>
  <c r="P30" i="6"/>
  <c r="U29" i="6"/>
  <c r="T29" i="6"/>
  <c r="S29" i="6"/>
  <c r="R29" i="6"/>
  <c r="Q29" i="6"/>
  <c r="P29" i="6"/>
  <c r="U28" i="6"/>
  <c r="T28" i="6"/>
  <c r="S28" i="6"/>
  <c r="R28" i="6"/>
  <c r="Q28" i="6"/>
  <c r="P28" i="6"/>
  <c r="U27" i="6"/>
  <c r="T27" i="6"/>
  <c r="S27" i="6"/>
  <c r="R27" i="6"/>
  <c r="Q27" i="6"/>
  <c r="P27" i="6"/>
  <c r="U26" i="6"/>
  <c r="T26" i="6"/>
  <c r="S26" i="6"/>
  <c r="R26" i="6"/>
  <c r="Q26" i="6"/>
  <c r="P26" i="6"/>
  <c r="U25" i="6"/>
  <c r="T25" i="6"/>
  <c r="S25" i="6"/>
  <c r="R25" i="6"/>
  <c r="Q25" i="6"/>
  <c r="P25" i="6"/>
  <c r="U24" i="6"/>
  <c r="T24" i="6"/>
  <c r="S24" i="6"/>
  <c r="R24" i="6"/>
  <c r="Q24" i="6"/>
  <c r="P24" i="6"/>
  <c r="U23" i="6"/>
  <c r="T23" i="6"/>
  <c r="S23" i="6"/>
  <c r="R23" i="6"/>
  <c r="Q23" i="6"/>
  <c r="P23" i="6"/>
  <c r="U22" i="6"/>
  <c r="T22" i="6"/>
  <c r="S22" i="6"/>
  <c r="R22" i="6"/>
  <c r="Q22" i="6"/>
  <c r="P22" i="6"/>
  <c r="U21" i="6"/>
  <c r="T21" i="6"/>
  <c r="S21" i="6"/>
  <c r="R21" i="6"/>
  <c r="Q21" i="6"/>
  <c r="P21" i="6"/>
  <c r="U20" i="6"/>
  <c r="T20" i="6"/>
  <c r="S20" i="6"/>
  <c r="R20" i="6"/>
  <c r="Q20" i="6"/>
  <c r="P20" i="6"/>
  <c r="U19" i="6"/>
  <c r="T19" i="6"/>
  <c r="S19" i="6"/>
  <c r="R19" i="6"/>
  <c r="Q19" i="6"/>
  <c r="P19" i="6"/>
  <c r="U18" i="6"/>
  <c r="T18" i="6"/>
  <c r="S18" i="6"/>
  <c r="R18" i="6"/>
  <c r="Q18" i="6"/>
  <c r="P18" i="6"/>
  <c r="U17" i="6"/>
  <c r="T17" i="6"/>
  <c r="S17" i="6"/>
  <c r="R17" i="6"/>
  <c r="Q17" i="6"/>
  <c r="P17" i="6"/>
  <c r="U16" i="6"/>
  <c r="T16" i="6"/>
  <c r="S16" i="6"/>
  <c r="R16" i="6"/>
  <c r="Q16" i="6"/>
  <c r="P16" i="6"/>
  <c r="U15" i="6"/>
  <c r="T15" i="6"/>
  <c r="S15" i="6"/>
  <c r="R15" i="6"/>
  <c r="Q15" i="6"/>
  <c r="P15" i="6"/>
  <c r="U14" i="6"/>
  <c r="T14" i="6"/>
  <c r="S14" i="6"/>
  <c r="R14" i="6"/>
  <c r="Q14" i="6"/>
  <c r="P14" i="6"/>
  <c r="U13" i="6"/>
  <c r="T13" i="6"/>
  <c r="S13" i="6"/>
  <c r="R13" i="6"/>
  <c r="Q13" i="6"/>
  <c r="P13" i="6"/>
  <c r="U12" i="6"/>
  <c r="T12" i="6"/>
  <c r="S12" i="6"/>
  <c r="R12" i="6"/>
  <c r="Q12" i="6"/>
  <c r="P12" i="6"/>
  <c r="U11" i="6"/>
  <c r="T11" i="6"/>
  <c r="S11" i="6"/>
  <c r="R11" i="6"/>
  <c r="Q11" i="6"/>
  <c r="P11" i="6"/>
  <c r="U10" i="6"/>
  <c r="T10" i="6"/>
  <c r="S10" i="6"/>
  <c r="R10" i="6"/>
  <c r="Q10" i="6"/>
  <c r="P10" i="6"/>
  <c r="U9" i="6"/>
  <c r="T9" i="6"/>
  <c r="S9" i="6"/>
  <c r="R9" i="6"/>
  <c r="Q9" i="6"/>
  <c r="P9" i="6"/>
  <c r="U8" i="6"/>
  <c r="T8" i="6"/>
  <c r="S8" i="6"/>
  <c r="R8" i="6"/>
  <c r="Q8" i="6"/>
  <c r="P8" i="6"/>
  <c r="U7" i="6"/>
  <c r="T7" i="6"/>
  <c r="S7" i="6"/>
  <c r="R7" i="6"/>
  <c r="Q7" i="6"/>
  <c r="P7" i="6"/>
  <c r="U6" i="6"/>
  <c r="T6" i="6"/>
  <c r="S6" i="6"/>
  <c r="R6" i="6"/>
  <c r="Q6" i="6"/>
  <c r="P6" i="6"/>
  <c r="U23" i="5"/>
  <c r="T23" i="5"/>
  <c r="S23" i="5"/>
  <c r="R23" i="5"/>
  <c r="Q23" i="5"/>
  <c r="P23" i="5"/>
  <c r="U22" i="5"/>
  <c r="T22" i="5"/>
  <c r="S22" i="5"/>
  <c r="R22" i="5"/>
  <c r="Q22" i="5"/>
  <c r="P22" i="5"/>
  <c r="U21" i="5"/>
  <c r="T21" i="5"/>
  <c r="S21" i="5"/>
  <c r="R21" i="5"/>
  <c r="Q21" i="5"/>
  <c r="P21" i="5"/>
  <c r="U20" i="5"/>
  <c r="T20" i="5"/>
  <c r="S20" i="5"/>
  <c r="R20" i="5"/>
  <c r="Q20" i="5"/>
  <c r="P20" i="5"/>
  <c r="U19" i="5"/>
  <c r="T19" i="5"/>
  <c r="S19" i="5"/>
  <c r="R19" i="5"/>
  <c r="Q19" i="5"/>
  <c r="P19" i="5"/>
  <c r="U18" i="5"/>
  <c r="T18" i="5"/>
  <c r="S18" i="5"/>
  <c r="R18" i="5"/>
  <c r="Q18" i="5"/>
  <c r="P18" i="5"/>
  <c r="U17" i="5"/>
  <c r="T17" i="5"/>
  <c r="S17" i="5"/>
  <c r="R17" i="5"/>
  <c r="Q17" i="5"/>
  <c r="P17" i="5"/>
  <c r="U16" i="5"/>
  <c r="T16" i="5"/>
  <c r="S16" i="5"/>
  <c r="R16" i="5"/>
  <c r="Q16" i="5"/>
  <c r="P16" i="5"/>
  <c r="U15" i="5"/>
  <c r="T15" i="5"/>
  <c r="S15" i="5"/>
  <c r="R15" i="5"/>
  <c r="Q15" i="5"/>
  <c r="P15" i="5"/>
  <c r="U14" i="5"/>
  <c r="T14" i="5"/>
  <c r="S14" i="5"/>
  <c r="R14" i="5"/>
  <c r="Q14" i="5"/>
  <c r="P14" i="5"/>
  <c r="U13" i="5"/>
  <c r="T13" i="5"/>
  <c r="S13" i="5"/>
  <c r="R13" i="5"/>
  <c r="Q13" i="5"/>
  <c r="P13" i="5"/>
  <c r="U12" i="5"/>
  <c r="T12" i="5"/>
  <c r="S12" i="5"/>
  <c r="R12" i="5"/>
  <c r="Q12" i="5"/>
  <c r="P12" i="5"/>
  <c r="U11" i="5"/>
  <c r="T11" i="5"/>
  <c r="S11" i="5"/>
  <c r="R11" i="5"/>
  <c r="Q11" i="5"/>
  <c r="P11" i="5"/>
  <c r="U10" i="5"/>
  <c r="T10" i="5"/>
  <c r="S10" i="5"/>
  <c r="R10" i="5"/>
  <c r="Q10" i="5"/>
  <c r="P10" i="5"/>
  <c r="U9" i="5"/>
  <c r="T9" i="5"/>
  <c r="S9" i="5"/>
  <c r="R9" i="5"/>
  <c r="Q9" i="5"/>
  <c r="P9" i="5"/>
  <c r="U8" i="5"/>
  <c r="T8" i="5"/>
  <c r="S8" i="5"/>
  <c r="R8" i="5"/>
  <c r="Q8" i="5"/>
  <c r="P8" i="5"/>
  <c r="U7" i="5"/>
  <c r="T7" i="5"/>
  <c r="S7" i="5"/>
  <c r="R7" i="5"/>
  <c r="Q7" i="5"/>
  <c r="P7" i="5"/>
  <c r="U6" i="5"/>
  <c r="T6" i="5"/>
  <c r="S6" i="5"/>
  <c r="R6" i="5"/>
  <c r="Q6" i="5"/>
  <c r="P6" i="5"/>
  <c r="U15" i="4"/>
  <c r="T15" i="4"/>
  <c r="S15" i="4"/>
  <c r="R15" i="4"/>
  <c r="Q15" i="4"/>
  <c r="P15" i="4"/>
  <c r="U14" i="4"/>
  <c r="T14" i="4"/>
  <c r="S14" i="4"/>
  <c r="R14" i="4"/>
  <c r="Q14" i="4"/>
  <c r="P14" i="4"/>
  <c r="U13" i="4"/>
  <c r="T13" i="4"/>
  <c r="S13" i="4"/>
  <c r="R13" i="4"/>
  <c r="Q13" i="4"/>
  <c r="P13" i="4"/>
  <c r="U12" i="4"/>
  <c r="T12" i="4"/>
  <c r="S12" i="4"/>
  <c r="R12" i="4"/>
  <c r="Q12" i="4"/>
  <c r="P12" i="4"/>
  <c r="U11" i="4"/>
  <c r="T11" i="4"/>
  <c r="S11" i="4"/>
  <c r="R11" i="4"/>
  <c r="Q11" i="4"/>
  <c r="P11" i="4"/>
  <c r="U10" i="4"/>
  <c r="T10" i="4"/>
  <c r="S10" i="4"/>
  <c r="R10" i="4"/>
  <c r="Q10" i="4"/>
  <c r="P10" i="4"/>
  <c r="U9" i="4"/>
  <c r="T9" i="4"/>
  <c r="S9" i="4"/>
  <c r="R9" i="4"/>
  <c r="Q9" i="4"/>
  <c r="P9" i="4"/>
  <c r="U8" i="4"/>
  <c r="T8" i="4"/>
  <c r="S8" i="4"/>
  <c r="R8" i="4"/>
  <c r="Q8" i="4"/>
  <c r="P8" i="4"/>
  <c r="U7" i="4"/>
  <c r="T7" i="4"/>
  <c r="S7" i="4"/>
  <c r="R7" i="4"/>
  <c r="Q7" i="4"/>
  <c r="P7" i="4"/>
  <c r="U6" i="4"/>
  <c r="T6" i="4"/>
  <c r="S6" i="4"/>
  <c r="R6" i="4"/>
  <c r="Q6" i="4"/>
  <c r="P6" i="4"/>
  <c r="O63" i="3"/>
  <c r="N63" i="3"/>
  <c r="M63" i="3"/>
  <c r="L63" i="3"/>
  <c r="K63" i="3"/>
  <c r="J63" i="3"/>
  <c r="I63" i="3"/>
  <c r="U63" i="3" s="1"/>
  <c r="H63" i="3"/>
  <c r="T63" i="3" s="1"/>
  <c r="G63" i="3"/>
  <c r="S63" i="3" s="1"/>
  <c r="F63" i="3"/>
  <c r="R63" i="3" s="1"/>
  <c r="E63" i="3"/>
  <c r="Q63" i="3" s="1"/>
  <c r="D63" i="3"/>
  <c r="P63" i="3" s="1"/>
  <c r="U62" i="3"/>
  <c r="T62" i="3"/>
  <c r="S62" i="3"/>
  <c r="R62" i="3"/>
  <c r="Q62" i="3"/>
  <c r="P62" i="3"/>
  <c r="U61" i="3"/>
  <c r="T61" i="3"/>
  <c r="S61" i="3"/>
  <c r="R61" i="3"/>
  <c r="Q61" i="3"/>
  <c r="P61" i="3"/>
  <c r="U60" i="3"/>
  <c r="T60" i="3"/>
  <c r="S60" i="3"/>
  <c r="R60" i="3"/>
  <c r="Q60" i="3"/>
  <c r="P60" i="3"/>
  <c r="U59" i="3"/>
  <c r="T59" i="3"/>
  <c r="S59" i="3"/>
  <c r="R59" i="3"/>
  <c r="Q59" i="3"/>
  <c r="P59" i="3"/>
  <c r="U58" i="3"/>
  <c r="T58" i="3"/>
  <c r="S58" i="3"/>
  <c r="R58" i="3"/>
  <c r="Q58" i="3"/>
  <c r="P58" i="3"/>
  <c r="U57" i="3"/>
  <c r="T57" i="3"/>
  <c r="S57" i="3"/>
  <c r="R57" i="3"/>
  <c r="Q57" i="3"/>
  <c r="P57" i="3"/>
  <c r="U56" i="3"/>
  <c r="T56" i="3"/>
  <c r="S56" i="3"/>
  <c r="R56" i="3"/>
  <c r="Q56" i="3"/>
  <c r="P56" i="3"/>
  <c r="U55" i="3"/>
  <c r="T55" i="3"/>
  <c r="S55" i="3"/>
  <c r="R55" i="3"/>
  <c r="Q55" i="3"/>
  <c r="P55" i="3"/>
  <c r="U54" i="3"/>
  <c r="T54" i="3"/>
  <c r="S54" i="3"/>
  <c r="R54" i="3"/>
  <c r="Q54" i="3"/>
  <c r="P54" i="3"/>
  <c r="U53" i="3"/>
  <c r="T53" i="3"/>
  <c r="S53" i="3"/>
  <c r="R53" i="3"/>
  <c r="Q53" i="3"/>
  <c r="P53" i="3"/>
  <c r="U52" i="3"/>
  <c r="T52" i="3"/>
  <c r="S52" i="3"/>
  <c r="R52" i="3"/>
  <c r="Q52" i="3"/>
  <c r="P52" i="3"/>
  <c r="U51" i="3"/>
  <c r="T51" i="3"/>
  <c r="S51" i="3"/>
  <c r="R51" i="3"/>
  <c r="Q51" i="3"/>
  <c r="P51" i="3"/>
  <c r="U50" i="3"/>
  <c r="T50" i="3"/>
  <c r="S50" i="3"/>
  <c r="R50" i="3"/>
  <c r="Q50" i="3"/>
  <c r="P50" i="3"/>
  <c r="U49" i="3"/>
  <c r="T49" i="3"/>
  <c r="S49" i="3"/>
  <c r="R49" i="3"/>
  <c r="Q49" i="3"/>
  <c r="P49" i="3"/>
  <c r="U48" i="3"/>
  <c r="T48" i="3"/>
  <c r="S48" i="3"/>
  <c r="R48" i="3"/>
  <c r="Q48" i="3"/>
  <c r="P48" i="3"/>
  <c r="U47" i="3"/>
  <c r="T47" i="3"/>
  <c r="S47" i="3"/>
  <c r="R47" i="3"/>
  <c r="Q47" i="3"/>
  <c r="P47" i="3"/>
  <c r="U46" i="3"/>
  <c r="T46" i="3"/>
  <c r="S46" i="3"/>
  <c r="R46" i="3"/>
  <c r="Q46" i="3"/>
  <c r="P46" i="3"/>
  <c r="U45" i="3"/>
  <c r="T45" i="3"/>
  <c r="S45" i="3"/>
  <c r="R45" i="3"/>
  <c r="Q45" i="3"/>
  <c r="P45" i="3"/>
  <c r="U44" i="3"/>
  <c r="T44" i="3"/>
  <c r="S44" i="3"/>
  <c r="R44" i="3"/>
  <c r="Q44" i="3"/>
  <c r="P44" i="3"/>
  <c r="U43" i="3"/>
  <c r="T43" i="3"/>
  <c r="S43" i="3"/>
  <c r="R43" i="3"/>
  <c r="Q43" i="3"/>
  <c r="P43" i="3"/>
  <c r="U42" i="3"/>
  <c r="T42" i="3"/>
  <c r="S42" i="3"/>
  <c r="R42" i="3"/>
  <c r="Q42" i="3"/>
  <c r="P42" i="3"/>
  <c r="U41" i="3"/>
  <c r="T41" i="3"/>
  <c r="S41" i="3"/>
  <c r="R41" i="3"/>
  <c r="Q41" i="3"/>
  <c r="P41" i="3"/>
  <c r="U40" i="3"/>
  <c r="T40" i="3"/>
  <c r="S40" i="3"/>
  <c r="R40" i="3"/>
  <c r="Q40" i="3"/>
  <c r="P40" i="3"/>
  <c r="U39" i="3"/>
  <c r="T39" i="3"/>
  <c r="S39" i="3"/>
  <c r="R39" i="3"/>
  <c r="Q39" i="3"/>
  <c r="P39" i="3"/>
  <c r="U38" i="3"/>
  <c r="T38" i="3"/>
  <c r="S38" i="3"/>
  <c r="R38" i="3"/>
  <c r="Q38" i="3"/>
  <c r="P38" i="3"/>
  <c r="U37" i="3"/>
  <c r="T37" i="3"/>
  <c r="S37" i="3"/>
  <c r="R37" i="3"/>
  <c r="Q37" i="3"/>
  <c r="P37" i="3"/>
  <c r="U36" i="3"/>
  <c r="T36" i="3"/>
  <c r="S36" i="3"/>
  <c r="R36" i="3"/>
  <c r="Q36" i="3"/>
  <c r="P36" i="3"/>
  <c r="U35" i="3"/>
  <c r="T35" i="3"/>
  <c r="S35" i="3"/>
  <c r="R35" i="3"/>
  <c r="Q35" i="3"/>
  <c r="P35" i="3"/>
  <c r="U34" i="3"/>
  <c r="T34" i="3"/>
  <c r="S34" i="3"/>
  <c r="R34" i="3"/>
  <c r="Q34" i="3"/>
  <c r="P34" i="3"/>
  <c r="U33" i="3"/>
  <c r="T33" i="3"/>
  <c r="S33" i="3"/>
  <c r="R33" i="3"/>
  <c r="Q33" i="3"/>
  <c r="P33" i="3"/>
  <c r="U32" i="3"/>
  <c r="T32" i="3"/>
  <c r="S32" i="3"/>
  <c r="R32" i="3"/>
  <c r="Q32" i="3"/>
  <c r="P32" i="3"/>
  <c r="U31" i="3"/>
  <c r="T31" i="3"/>
  <c r="S31" i="3"/>
  <c r="R31" i="3"/>
  <c r="Q31" i="3"/>
  <c r="P31" i="3"/>
  <c r="U30" i="3"/>
  <c r="T30" i="3"/>
  <c r="S30" i="3"/>
  <c r="R30" i="3"/>
  <c r="Q30" i="3"/>
  <c r="P30" i="3"/>
  <c r="U29" i="3"/>
  <c r="T29" i="3"/>
  <c r="S29" i="3"/>
  <c r="R29" i="3"/>
  <c r="Q29" i="3"/>
  <c r="P29" i="3"/>
  <c r="U28" i="3"/>
  <c r="T28" i="3"/>
  <c r="S28" i="3"/>
  <c r="R28" i="3"/>
  <c r="Q28" i="3"/>
  <c r="P28" i="3"/>
  <c r="U27" i="3"/>
  <c r="T27" i="3"/>
  <c r="S27" i="3"/>
  <c r="R27" i="3"/>
  <c r="Q27" i="3"/>
  <c r="P27" i="3"/>
  <c r="U26" i="3"/>
  <c r="T26" i="3"/>
  <c r="S26" i="3"/>
  <c r="R26" i="3"/>
  <c r="Q26" i="3"/>
  <c r="P26" i="3"/>
  <c r="U25" i="3"/>
  <c r="T25" i="3"/>
  <c r="S25" i="3"/>
  <c r="R25" i="3"/>
  <c r="Q25" i="3"/>
  <c r="P25" i="3"/>
  <c r="U24" i="3"/>
  <c r="T24" i="3"/>
  <c r="S24" i="3"/>
  <c r="R24" i="3"/>
  <c r="Q24" i="3"/>
  <c r="P24" i="3"/>
  <c r="U23" i="3"/>
  <c r="T23" i="3"/>
  <c r="S23" i="3"/>
  <c r="R23" i="3"/>
  <c r="Q23" i="3"/>
  <c r="P23" i="3"/>
  <c r="U22" i="3"/>
  <c r="T22" i="3"/>
  <c r="S22" i="3"/>
  <c r="R22" i="3"/>
  <c r="Q22" i="3"/>
  <c r="P22" i="3"/>
  <c r="U21" i="3"/>
  <c r="T21" i="3"/>
  <c r="S21" i="3"/>
  <c r="R21" i="3"/>
  <c r="Q21" i="3"/>
  <c r="P21" i="3"/>
  <c r="U20" i="3"/>
  <c r="T20" i="3"/>
  <c r="S20" i="3"/>
  <c r="R20" i="3"/>
  <c r="Q20" i="3"/>
  <c r="P20" i="3"/>
  <c r="U19" i="3"/>
  <c r="T19" i="3"/>
  <c r="S19" i="3"/>
  <c r="R19" i="3"/>
  <c r="Q19" i="3"/>
  <c r="P19" i="3"/>
  <c r="U18" i="3"/>
  <c r="T18" i="3"/>
  <c r="S18" i="3"/>
  <c r="R18" i="3"/>
  <c r="Q18" i="3"/>
  <c r="P18" i="3"/>
  <c r="U17" i="3"/>
  <c r="T17" i="3"/>
  <c r="S17" i="3"/>
  <c r="R17" i="3"/>
  <c r="Q17" i="3"/>
  <c r="P17" i="3"/>
  <c r="U16" i="3"/>
  <c r="T16" i="3"/>
  <c r="S16" i="3"/>
  <c r="R16" i="3"/>
  <c r="Q16" i="3"/>
  <c r="P16" i="3"/>
  <c r="U15" i="3"/>
  <c r="T15" i="3"/>
  <c r="S15" i="3"/>
  <c r="R15" i="3"/>
  <c r="Q15" i="3"/>
  <c r="P15" i="3"/>
  <c r="U14" i="3"/>
  <c r="T14" i="3"/>
  <c r="S14" i="3"/>
  <c r="R14" i="3"/>
  <c r="Q14" i="3"/>
  <c r="P14" i="3"/>
  <c r="U13" i="3"/>
  <c r="T13" i="3"/>
  <c r="S13" i="3"/>
  <c r="R13" i="3"/>
  <c r="Q13" i="3"/>
  <c r="P13" i="3"/>
  <c r="U12" i="3"/>
  <c r="T12" i="3"/>
  <c r="S12" i="3"/>
  <c r="R12" i="3"/>
  <c r="Q12" i="3"/>
  <c r="P12" i="3"/>
  <c r="U11" i="3"/>
  <c r="T11" i="3"/>
  <c r="S11" i="3"/>
  <c r="R11" i="3"/>
  <c r="Q11" i="3"/>
  <c r="P11" i="3"/>
  <c r="U10" i="3"/>
  <c r="T10" i="3"/>
  <c r="S10" i="3"/>
  <c r="R10" i="3"/>
  <c r="Q10" i="3"/>
  <c r="P10" i="3"/>
  <c r="U9" i="3"/>
  <c r="T9" i="3"/>
  <c r="S9" i="3"/>
  <c r="R9" i="3"/>
  <c r="Q9" i="3"/>
  <c r="P9" i="3"/>
  <c r="U8" i="3"/>
  <c r="T8" i="3"/>
  <c r="S8" i="3"/>
  <c r="R8" i="3"/>
  <c r="Q8" i="3"/>
  <c r="P8" i="3"/>
  <c r="U7" i="3"/>
  <c r="T7" i="3"/>
  <c r="S7" i="3"/>
  <c r="R7" i="3"/>
  <c r="Q7" i="3"/>
  <c r="P7" i="3"/>
  <c r="U6" i="3"/>
  <c r="T6" i="3"/>
  <c r="S6" i="3"/>
  <c r="R6" i="3"/>
  <c r="Q6" i="3"/>
  <c r="P6" i="3"/>
  <c r="U5" i="3"/>
  <c r="T5" i="3"/>
  <c r="S5" i="3"/>
  <c r="R5" i="3"/>
  <c r="Q5" i="3"/>
  <c r="P5" i="3"/>
  <c r="U77" i="2"/>
  <c r="T77" i="2"/>
  <c r="S77" i="2"/>
  <c r="R77" i="2"/>
  <c r="Q77" i="2"/>
  <c r="P77" i="2"/>
  <c r="U76" i="2"/>
  <c r="T76" i="2"/>
  <c r="S76" i="2"/>
  <c r="R76" i="2"/>
  <c r="Q76" i="2"/>
  <c r="P76" i="2"/>
  <c r="U75" i="2"/>
  <c r="T75" i="2"/>
  <c r="S75" i="2"/>
  <c r="R75" i="2"/>
  <c r="Q75" i="2"/>
  <c r="P75" i="2"/>
  <c r="U74" i="2"/>
  <c r="T74" i="2"/>
  <c r="S74" i="2"/>
  <c r="R74" i="2"/>
  <c r="Q74" i="2"/>
  <c r="P74" i="2"/>
  <c r="U73" i="2"/>
  <c r="T73" i="2"/>
  <c r="S73" i="2"/>
  <c r="R73" i="2"/>
  <c r="Q73" i="2"/>
  <c r="P73" i="2"/>
  <c r="U72" i="2"/>
  <c r="T72" i="2"/>
  <c r="S72" i="2"/>
  <c r="R72" i="2"/>
  <c r="Q72" i="2"/>
  <c r="P72" i="2"/>
  <c r="U71" i="2"/>
  <c r="T71" i="2"/>
  <c r="S71" i="2"/>
  <c r="R71" i="2"/>
  <c r="Q71" i="2"/>
  <c r="P71" i="2"/>
  <c r="U70" i="2"/>
  <c r="T70" i="2"/>
  <c r="S70" i="2"/>
  <c r="R70" i="2"/>
  <c r="Q70" i="2"/>
  <c r="P70" i="2"/>
  <c r="U69" i="2"/>
  <c r="T69" i="2"/>
  <c r="S69" i="2"/>
  <c r="R69" i="2"/>
  <c r="Q69" i="2"/>
  <c r="P69" i="2"/>
  <c r="U68" i="2"/>
  <c r="T68" i="2"/>
  <c r="S68" i="2"/>
  <c r="R68" i="2"/>
  <c r="Q68" i="2"/>
  <c r="P68" i="2"/>
  <c r="U67" i="2"/>
  <c r="T67" i="2"/>
  <c r="S67" i="2"/>
  <c r="R67" i="2"/>
  <c r="Q67" i="2"/>
  <c r="P67" i="2"/>
  <c r="U66" i="2"/>
  <c r="T66" i="2"/>
  <c r="S66" i="2"/>
  <c r="R66" i="2"/>
  <c r="Q66" i="2"/>
  <c r="P66" i="2"/>
  <c r="U65" i="2"/>
  <c r="T65" i="2"/>
  <c r="S65" i="2"/>
  <c r="R65" i="2"/>
  <c r="Q65" i="2"/>
  <c r="P65" i="2"/>
  <c r="U64" i="2"/>
  <c r="T64" i="2"/>
  <c r="S64" i="2"/>
  <c r="R64" i="2"/>
  <c r="Q64" i="2"/>
  <c r="P64" i="2"/>
  <c r="U63" i="2"/>
  <c r="T63" i="2"/>
  <c r="S63" i="2"/>
  <c r="R63" i="2"/>
  <c r="Q63" i="2"/>
  <c r="P63" i="2"/>
  <c r="U62" i="2"/>
  <c r="T62" i="2"/>
  <c r="S62" i="2"/>
  <c r="R62" i="2"/>
  <c r="Q62" i="2"/>
  <c r="P62" i="2"/>
  <c r="U61" i="2"/>
  <c r="T61" i="2"/>
  <c r="S61" i="2"/>
  <c r="R61" i="2"/>
  <c r="Q61" i="2"/>
  <c r="P61" i="2"/>
  <c r="U60" i="2"/>
  <c r="T60" i="2"/>
  <c r="S60" i="2"/>
  <c r="R60" i="2"/>
  <c r="Q60" i="2"/>
  <c r="P60" i="2"/>
  <c r="U59" i="2"/>
  <c r="T59" i="2"/>
  <c r="S59" i="2"/>
  <c r="R59" i="2"/>
  <c r="Q59" i="2"/>
  <c r="P59" i="2"/>
  <c r="U58" i="2"/>
  <c r="T58" i="2"/>
  <c r="S58" i="2"/>
  <c r="R58" i="2"/>
  <c r="Q58" i="2"/>
  <c r="P58" i="2"/>
  <c r="U57" i="2"/>
  <c r="T57" i="2"/>
  <c r="S57" i="2"/>
  <c r="R57" i="2"/>
  <c r="Q57" i="2"/>
  <c r="P57" i="2"/>
  <c r="U56" i="2"/>
  <c r="T56" i="2"/>
  <c r="S56" i="2"/>
  <c r="R56" i="2"/>
  <c r="Q56" i="2"/>
  <c r="P56" i="2"/>
  <c r="U55" i="2"/>
  <c r="T55" i="2"/>
  <c r="S55" i="2"/>
  <c r="R55" i="2"/>
  <c r="Q55" i="2"/>
  <c r="P55" i="2"/>
  <c r="U54" i="2"/>
  <c r="T54" i="2"/>
  <c r="S54" i="2"/>
  <c r="R54" i="2"/>
  <c r="Q54" i="2"/>
  <c r="P54" i="2"/>
  <c r="U53" i="2"/>
  <c r="T53" i="2"/>
  <c r="S53" i="2"/>
  <c r="R53" i="2"/>
  <c r="Q53" i="2"/>
  <c r="P53" i="2"/>
  <c r="U52" i="2"/>
  <c r="T52" i="2"/>
  <c r="S52" i="2"/>
  <c r="R52" i="2"/>
  <c r="Q52" i="2"/>
  <c r="P52" i="2"/>
  <c r="U51" i="2"/>
  <c r="T51" i="2"/>
  <c r="S51" i="2"/>
  <c r="R51" i="2"/>
  <c r="Q51" i="2"/>
  <c r="P51" i="2"/>
  <c r="U50" i="2"/>
  <c r="T50" i="2"/>
  <c r="S50" i="2"/>
  <c r="R50" i="2"/>
  <c r="Q50" i="2"/>
  <c r="P50" i="2"/>
  <c r="U49" i="2"/>
  <c r="T49" i="2"/>
  <c r="S49" i="2"/>
  <c r="R49" i="2"/>
  <c r="Q49" i="2"/>
  <c r="P49" i="2"/>
  <c r="U48" i="2"/>
  <c r="T48" i="2"/>
  <c r="S48" i="2"/>
  <c r="R48" i="2"/>
  <c r="Q48" i="2"/>
  <c r="P48" i="2"/>
  <c r="U47" i="2"/>
  <c r="T47" i="2"/>
  <c r="S47" i="2"/>
  <c r="R47" i="2"/>
  <c r="Q47" i="2"/>
  <c r="P47" i="2"/>
  <c r="U46" i="2"/>
  <c r="T46" i="2"/>
  <c r="S46" i="2"/>
  <c r="R46" i="2"/>
  <c r="Q46" i="2"/>
  <c r="P46" i="2"/>
  <c r="U45" i="2"/>
  <c r="T45" i="2"/>
  <c r="S45" i="2"/>
  <c r="R45" i="2"/>
  <c r="Q45" i="2"/>
  <c r="P45" i="2"/>
  <c r="U44" i="2"/>
  <c r="T44" i="2"/>
  <c r="S44" i="2"/>
  <c r="R44" i="2"/>
  <c r="Q44" i="2"/>
  <c r="P44" i="2"/>
  <c r="U43" i="2"/>
  <c r="T43" i="2"/>
  <c r="S43" i="2"/>
  <c r="R43" i="2"/>
  <c r="Q43" i="2"/>
  <c r="P43" i="2"/>
  <c r="U42" i="2"/>
  <c r="T42" i="2"/>
  <c r="S42" i="2"/>
  <c r="R42" i="2"/>
  <c r="Q42" i="2"/>
  <c r="P42" i="2"/>
  <c r="U41" i="2"/>
  <c r="T41" i="2"/>
  <c r="S41" i="2"/>
  <c r="R41" i="2"/>
  <c r="Q41" i="2"/>
  <c r="P41" i="2"/>
  <c r="U40" i="2"/>
  <c r="T40" i="2"/>
  <c r="S40" i="2"/>
  <c r="R40" i="2"/>
  <c r="Q40" i="2"/>
  <c r="P40" i="2"/>
  <c r="U39" i="2"/>
  <c r="T39" i="2"/>
  <c r="S39" i="2"/>
  <c r="R39" i="2"/>
  <c r="Q39" i="2"/>
  <c r="P39" i="2"/>
  <c r="U38" i="2"/>
  <c r="T38" i="2"/>
  <c r="S38" i="2"/>
  <c r="R38" i="2"/>
  <c r="Q38" i="2"/>
  <c r="P38" i="2"/>
  <c r="U37" i="2"/>
  <c r="T37" i="2"/>
  <c r="S37" i="2"/>
  <c r="R37" i="2"/>
  <c r="Q37" i="2"/>
  <c r="P37" i="2"/>
  <c r="U36" i="2"/>
  <c r="T36" i="2"/>
  <c r="S36" i="2"/>
  <c r="R36" i="2"/>
  <c r="Q36" i="2"/>
  <c r="P36" i="2"/>
  <c r="U35" i="2"/>
  <c r="T35" i="2"/>
  <c r="S35" i="2"/>
  <c r="R35" i="2"/>
  <c r="Q35" i="2"/>
  <c r="P35" i="2"/>
  <c r="U34" i="2"/>
  <c r="T34" i="2"/>
  <c r="S34" i="2"/>
  <c r="R34" i="2"/>
  <c r="Q34" i="2"/>
  <c r="P34" i="2"/>
  <c r="U33" i="2"/>
  <c r="T33" i="2"/>
  <c r="S33" i="2"/>
  <c r="R33" i="2"/>
  <c r="Q33" i="2"/>
  <c r="P33" i="2"/>
  <c r="U32" i="2"/>
  <c r="T32" i="2"/>
  <c r="S32" i="2"/>
  <c r="R32" i="2"/>
  <c r="Q32" i="2"/>
  <c r="P32" i="2"/>
  <c r="U31" i="2"/>
  <c r="T31" i="2"/>
  <c r="S31" i="2"/>
  <c r="R31" i="2"/>
  <c r="Q31" i="2"/>
  <c r="P31" i="2"/>
  <c r="U30" i="2"/>
  <c r="T30" i="2"/>
  <c r="S30" i="2"/>
  <c r="R30" i="2"/>
  <c r="Q30" i="2"/>
  <c r="P30" i="2"/>
  <c r="U29" i="2"/>
  <c r="T29" i="2"/>
  <c r="S29" i="2"/>
  <c r="R29" i="2"/>
  <c r="Q29" i="2"/>
  <c r="P29" i="2"/>
  <c r="U28" i="2"/>
  <c r="T28" i="2"/>
  <c r="S28" i="2"/>
  <c r="R28" i="2"/>
  <c r="Q28" i="2"/>
  <c r="P28" i="2"/>
  <c r="U27" i="2"/>
  <c r="T27" i="2"/>
  <c r="S27" i="2"/>
  <c r="R27" i="2"/>
  <c r="Q27" i="2"/>
  <c r="P27" i="2"/>
  <c r="U26" i="2"/>
  <c r="T26" i="2"/>
  <c r="S26" i="2"/>
  <c r="R26" i="2"/>
  <c r="Q26" i="2"/>
  <c r="P26" i="2"/>
  <c r="U25" i="2"/>
  <c r="T25" i="2"/>
  <c r="S25" i="2"/>
  <c r="R25" i="2"/>
  <c r="Q25" i="2"/>
  <c r="P25" i="2"/>
  <c r="U24" i="2"/>
  <c r="T24" i="2"/>
  <c r="S24" i="2"/>
  <c r="R24" i="2"/>
  <c r="Q24" i="2"/>
  <c r="P24" i="2"/>
  <c r="U23" i="2"/>
  <c r="T23" i="2"/>
  <c r="S23" i="2"/>
  <c r="R23" i="2"/>
  <c r="Q23" i="2"/>
  <c r="P23" i="2"/>
  <c r="U22" i="2"/>
  <c r="T22" i="2"/>
  <c r="S22" i="2"/>
  <c r="R22" i="2"/>
  <c r="Q22" i="2"/>
  <c r="P22" i="2"/>
  <c r="U21" i="2"/>
  <c r="T21" i="2"/>
  <c r="S21" i="2"/>
  <c r="R21" i="2"/>
  <c r="Q21" i="2"/>
  <c r="P21" i="2"/>
  <c r="U20" i="2"/>
  <c r="T20" i="2"/>
  <c r="S20" i="2"/>
  <c r="R20" i="2"/>
  <c r="Q20" i="2"/>
  <c r="P20" i="2"/>
  <c r="U19" i="2"/>
  <c r="T19" i="2"/>
  <c r="S19" i="2"/>
  <c r="R19" i="2"/>
  <c r="Q19" i="2"/>
  <c r="P19" i="2"/>
  <c r="U18" i="2"/>
  <c r="T18" i="2"/>
  <c r="S18" i="2"/>
  <c r="R18" i="2"/>
  <c r="Q18" i="2"/>
  <c r="P18" i="2"/>
  <c r="U17" i="2"/>
  <c r="T17" i="2"/>
  <c r="S17" i="2"/>
  <c r="R17" i="2"/>
  <c r="Q17" i="2"/>
  <c r="P17" i="2"/>
  <c r="U16" i="2"/>
  <c r="T16" i="2"/>
  <c r="S16" i="2"/>
  <c r="R16" i="2"/>
  <c r="Q16" i="2"/>
  <c r="P16" i="2"/>
  <c r="U15" i="2"/>
  <c r="T15" i="2"/>
  <c r="S15" i="2"/>
  <c r="R15" i="2"/>
  <c r="Q15" i="2"/>
  <c r="P15" i="2"/>
  <c r="U14" i="2"/>
  <c r="T14" i="2"/>
  <c r="S14" i="2"/>
  <c r="R14" i="2"/>
  <c r="Q14" i="2"/>
  <c r="P14" i="2"/>
  <c r="U13" i="2"/>
  <c r="T13" i="2"/>
  <c r="S13" i="2"/>
  <c r="R13" i="2"/>
  <c r="Q13" i="2"/>
  <c r="P13" i="2"/>
  <c r="U12" i="2"/>
  <c r="T12" i="2"/>
  <c r="S12" i="2"/>
  <c r="R12" i="2"/>
  <c r="Q12" i="2"/>
  <c r="P12" i="2"/>
  <c r="U11" i="2"/>
  <c r="T11" i="2"/>
  <c r="S11" i="2"/>
  <c r="R11" i="2"/>
  <c r="Q11" i="2"/>
  <c r="P11" i="2"/>
  <c r="U10" i="2"/>
  <c r="T10" i="2"/>
  <c r="S10" i="2"/>
  <c r="R10" i="2"/>
  <c r="Q10" i="2"/>
  <c r="P10" i="2"/>
  <c r="U9" i="2"/>
  <c r="T9" i="2"/>
  <c r="S9" i="2"/>
  <c r="R9" i="2"/>
  <c r="Q9" i="2"/>
  <c r="P9" i="2"/>
  <c r="U8" i="2"/>
  <c r="T8" i="2"/>
  <c r="S8" i="2"/>
  <c r="R8" i="2"/>
  <c r="Q8" i="2"/>
  <c r="P8" i="2"/>
  <c r="U7" i="2"/>
  <c r="T7" i="2"/>
  <c r="S7" i="2"/>
  <c r="R7" i="2"/>
  <c r="Q7" i="2"/>
  <c r="P7" i="2"/>
  <c r="U6" i="2"/>
  <c r="T6" i="2"/>
  <c r="S6" i="2"/>
  <c r="R6" i="2"/>
  <c r="Q6" i="2"/>
  <c r="P6" i="2"/>
  <c r="U5" i="2"/>
  <c r="T5" i="2"/>
  <c r="S5" i="2"/>
  <c r="R5" i="2"/>
  <c r="Q5" i="2"/>
  <c r="P5" i="2"/>
  <c r="U146" i="1"/>
  <c r="T146" i="1"/>
  <c r="S146" i="1"/>
  <c r="R146" i="1"/>
  <c r="Q146" i="1"/>
  <c r="P146" i="1"/>
  <c r="U145" i="1"/>
  <c r="T145" i="1"/>
  <c r="S145" i="1"/>
  <c r="R145" i="1"/>
  <c r="Q145" i="1"/>
  <c r="P145" i="1"/>
  <c r="U144" i="1"/>
  <c r="T144" i="1"/>
  <c r="S144" i="1"/>
  <c r="R144" i="1"/>
  <c r="Q144" i="1"/>
  <c r="P144" i="1"/>
  <c r="U143" i="1"/>
  <c r="T143" i="1"/>
  <c r="S143" i="1"/>
  <c r="R143" i="1"/>
  <c r="Q143" i="1"/>
  <c r="P143" i="1"/>
  <c r="U142" i="1"/>
  <c r="T142" i="1"/>
  <c r="S142" i="1"/>
  <c r="R142" i="1"/>
  <c r="Q142" i="1"/>
  <c r="P142" i="1"/>
  <c r="U141" i="1"/>
  <c r="T141" i="1"/>
  <c r="S141" i="1"/>
  <c r="R141" i="1"/>
  <c r="Q141" i="1"/>
  <c r="P141" i="1"/>
  <c r="U140" i="1"/>
  <c r="T140" i="1"/>
  <c r="S140" i="1"/>
  <c r="R140" i="1"/>
  <c r="Q140" i="1"/>
  <c r="P140" i="1"/>
  <c r="U139" i="1"/>
  <c r="T139" i="1"/>
  <c r="S139" i="1"/>
  <c r="R139" i="1"/>
  <c r="Q139" i="1"/>
  <c r="P139" i="1"/>
  <c r="U138" i="1"/>
  <c r="T138" i="1"/>
  <c r="S138" i="1"/>
  <c r="R138" i="1"/>
  <c r="Q138" i="1"/>
  <c r="P138" i="1"/>
  <c r="U137" i="1"/>
  <c r="T137" i="1"/>
  <c r="S137" i="1"/>
  <c r="R137" i="1"/>
  <c r="Q137" i="1"/>
  <c r="P137" i="1"/>
  <c r="U136" i="1"/>
  <c r="T136" i="1"/>
  <c r="S136" i="1"/>
  <c r="R136" i="1"/>
  <c r="Q136" i="1"/>
  <c r="P136" i="1"/>
  <c r="U135" i="1"/>
  <c r="T135" i="1"/>
  <c r="S135" i="1"/>
  <c r="R135" i="1"/>
  <c r="Q135" i="1"/>
  <c r="P135" i="1"/>
  <c r="U134" i="1"/>
  <c r="T134" i="1"/>
  <c r="S134" i="1"/>
  <c r="R134" i="1"/>
  <c r="Q134" i="1"/>
  <c r="P134" i="1"/>
  <c r="U133" i="1"/>
  <c r="T133" i="1"/>
  <c r="S133" i="1"/>
  <c r="R133" i="1"/>
  <c r="Q133" i="1"/>
  <c r="P133" i="1"/>
  <c r="U132" i="1"/>
  <c r="T132" i="1"/>
  <c r="S132" i="1"/>
  <c r="R132" i="1"/>
  <c r="Q132" i="1"/>
  <c r="P132" i="1"/>
  <c r="U131" i="1"/>
  <c r="T131" i="1"/>
  <c r="S131" i="1"/>
  <c r="R131" i="1"/>
  <c r="Q131" i="1"/>
  <c r="P131" i="1"/>
  <c r="U130" i="1"/>
  <c r="T130" i="1"/>
  <c r="S130" i="1"/>
  <c r="R130" i="1"/>
  <c r="Q130" i="1"/>
  <c r="P130" i="1"/>
  <c r="U129" i="1"/>
  <c r="T129" i="1"/>
  <c r="S129" i="1"/>
  <c r="R129" i="1"/>
  <c r="Q129" i="1"/>
  <c r="P129" i="1"/>
  <c r="U128" i="1"/>
  <c r="T128" i="1"/>
  <c r="S128" i="1"/>
  <c r="R128" i="1"/>
  <c r="Q128" i="1"/>
  <c r="P128" i="1"/>
  <c r="U127" i="1"/>
  <c r="T127" i="1"/>
  <c r="S127" i="1"/>
  <c r="R127" i="1"/>
  <c r="Q127" i="1"/>
  <c r="P127" i="1"/>
  <c r="U126" i="1"/>
  <c r="T126" i="1"/>
  <c r="S126" i="1"/>
  <c r="R126" i="1"/>
  <c r="Q126" i="1"/>
  <c r="P126" i="1"/>
  <c r="U125" i="1"/>
  <c r="T125" i="1"/>
  <c r="S125" i="1"/>
  <c r="R125" i="1"/>
  <c r="Q125" i="1"/>
  <c r="P125" i="1"/>
  <c r="U124" i="1"/>
  <c r="T124" i="1"/>
  <c r="S124" i="1"/>
  <c r="R124" i="1"/>
  <c r="Q124" i="1"/>
  <c r="P124" i="1"/>
  <c r="U123" i="1"/>
  <c r="T123" i="1"/>
  <c r="S123" i="1"/>
  <c r="R123" i="1"/>
  <c r="Q123" i="1"/>
  <c r="P123" i="1"/>
  <c r="U122" i="1"/>
  <c r="T122" i="1"/>
  <c r="S122" i="1"/>
  <c r="R122" i="1"/>
  <c r="Q122" i="1"/>
  <c r="P122" i="1"/>
  <c r="U121" i="1"/>
  <c r="T121" i="1"/>
  <c r="S121" i="1"/>
  <c r="R121" i="1"/>
  <c r="Q121" i="1"/>
  <c r="P121" i="1"/>
  <c r="U120" i="1"/>
  <c r="T120" i="1"/>
  <c r="S120" i="1"/>
  <c r="R120" i="1"/>
  <c r="Q120" i="1"/>
  <c r="P120" i="1"/>
  <c r="U119" i="1"/>
  <c r="T119" i="1"/>
  <c r="S119" i="1"/>
  <c r="R119" i="1"/>
  <c r="Q119" i="1"/>
  <c r="P119" i="1"/>
  <c r="U118" i="1"/>
  <c r="T118" i="1"/>
  <c r="S118" i="1"/>
  <c r="R118" i="1"/>
  <c r="Q118" i="1"/>
  <c r="P118" i="1"/>
  <c r="U117" i="1"/>
  <c r="T117" i="1"/>
  <c r="S117" i="1"/>
  <c r="R117" i="1"/>
  <c r="Q117" i="1"/>
  <c r="P117" i="1"/>
  <c r="U116" i="1"/>
  <c r="T116" i="1"/>
  <c r="S116" i="1"/>
  <c r="R116" i="1"/>
  <c r="Q116" i="1"/>
  <c r="P116" i="1"/>
  <c r="U115" i="1"/>
  <c r="T115" i="1"/>
  <c r="S115" i="1"/>
  <c r="R115" i="1"/>
  <c r="Q115" i="1"/>
  <c r="P115" i="1"/>
  <c r="U114" i="1"/>
  <c r="T114" i="1"/>
  <c r="S114" i="1"/>
  <c r="R114" i="1"/>
  <c r="Q114" i="1"/>
  <c r="P114" i="1"/>
  <c r="U113" i="1"/>
  <c r="T113" i="1"/>
  <c r="S113" i="1"/>
  <c r="R113" i="1"/>
  <c r="Q113" i="1"/>
  <c r="P113" i="1"/>
  <c r="U112" i="1"/>
  <c r="T112" i="1"/>
  <c r="S112" i="1"/>
  <c r="R112" i="1"/>
  <c r="Q112" i="1"/>
  <c r="P112" i="1"/>
  <c r="U111" i="1"/>
  <c r="T111" i="1"/>
  <c r="S111" i="1"/>
  <c r="R111" i="1"/>
  <c r="Q111" i="1"/>
  <c r="P111" i="1"/>
  <c r="U110" i="1"/>
  <c r="T110" i="1"/>
  <c r="S110" i="1"/>
  <c r="R110" i="1"/>
  <c r="Q110" i="1"/>
  <c r="P110" i="1"/>
  <c r="U109" i="1"/>
  <c r="T109" i="1"/>
  <c r="S109" i="1"/>
  <c r="R109" i="1"/>
  <c r="Q109" i="1"/>
  <c r="P109" i="1"/>
  <c r="U108" i="1"/>
  <c r="T108" i="1"/>
  <c r="S108" i="1"/>
  <c r="R108" i="1"/>
  <c r="Q108" i="1"/>
  <c r="P108" i="1"/>
  <c r="U107" i="1"/>
  <c r="T107" i="1"/>
  <c r="S107" i="1"/>
  <c r="R107" i="1"/>
  <c r="Q107" i="1"/>
  <c r="P107" i="1"/>
  <c r="U106" i="1"/>
  <c r="T106" i="1"/>
  <c r="S106" i="1"/>
  <c r="R106" i="1"/>
  <c r="Q106" i="1"/>
  <c r="P106" i="1"/>
  <c r="U105" i="1"/>
  <c r="T105" i="1"/>
  <c r="S105" i="1"/>
  <c r="R105" i="1"/>
  <c r="Q105" i="1"/>
  <c r="P105" i="1"/>
  <c r="U104" i="1"/>
  <c r="T104" i="1"/>
  <c r="S104" i="1"/>
  <c r="R104" i="1"/>
  <c r="Q104" i="1"/>
  <c r="P104" i="1"/>
  <c r="U103" i="1"/>
  <c r="T103" i="1"/>
  <c r="S103" i="1"/>
  <c r="R103" i="1"/>
  <c r="Q103" i="1"/>
  <c r="P103" i="1"/>
  <c r="U102" i="1"/>
  <c r="T102" i="1"/>
  <c r="S102" i="1"/>
  <c r="R102" i="1"/>
  <c r="Q102" i="1"/>
  <c r="P102" i="1"/>
  <c r="U101" i="1"/>
  <c r="T101" i="1"/>
  <c r="S101" i="1"/>
  <c r="R101" i="1"/>
  <c r="Q101" i="1"/>
  <c r="P101" i="1"/>
  <c r="U100" i="1"/>
  <c r="T100" i="1"/>
  <c r="S100" i="1"/>
  <c r="R100" i="1"/>
  <c r="Q100" i="1"/>
  <c r="P100" i="1"/>
  <c r="U99" i="1"/>
  <c r="T99" i="1"/>
  <c r="S99" i="1"/>
  <c r="R99" i="1"/>
  <c r="Q99" i="1"/>
  <c r="P99" i="1"/>
  <c r="U98" i="1"/>
  <c r="T98" i="1"/>
  <c r="S98" i="1"/>
  <c r="R98" i="1"/>
  <c r="Q98" i="1"/>
  <c r="P98" i="1"/>
  <c r="U97" i="1"/>
  <c r="T97" i="1"/>
  <c r="S97" i="1"/>
  <c r="R97" i="1"/>
  <c r="Q97" i="1"/>
  <c r="P97" i="1"/>
  <c r="U96" i="1"/>
  <c r="T96" i="1"/>
  <c r="S96" i="1"/>
  <c r="R96" i="1"/>
  <c r="Q96" i="1"/>
  <c r="P96" i="1"/>
  <c r="U95" i="1"/>
  <c r="T95" i="1"/>
  <c r="S95" i="1"/>
  <c r="R95" i="1"/>
  <c r="Q95" i="1"/>
  <c r="P95" i="1"/>
  <c r="U94" i="1"/>
  <c r="T94" i="1"/>
  <c r="S94" i="1"/>
  <c r="R94" i="1"/>
  <c r="Q94" i="1"/>
  <c r="P94" i="1"/>
  <c r="U93" i="1"/>
  <c r="T93" i="1"/>
  <c r="S93" i="1"/>
  <c r="R93" i="1"/>
  <c r="Q93" i="1"/>
  <c r="P93" i="1"/>
  <c r="U92" i="1"/>
  <c r="T92" i="1"/>
  <c r="S92" i="1"/>
  <c r="R92" i="1"/>
  <c r="Q92" i="1"/>
  <c r="P92" i="1"/>
  <c r="U91" i="1"/>
  <c r="T91" i="1"/>
  <c r="S91" i="1"/>
  <c r="R91" i="1"/>
  <c r="Q91" i="1"/>
  <c r="P91" i="1"/>
  <c r="U90" i="1"/>
  <c r="T90" i="1"/>
  <c r="S90" i="1"/>
  <c r="R90" i="1"/>
  <c r="Q90" i="1"/>
  <c r="P90" i="1"/>
  <c r="U89" i="1"/>
  <c r="T89" i="1"/>
  <c r="S89" i="1"/>
  <c r="R89" i="1"/>
  <c r="Q89" i="1"/>
  <c r="P89" i="1"/>
  <c r="U88" i="1"/>
  <c r="T88" i="1"/>
  <c r="S88" i="1"/>
  <c r="R88" i="1"/>
  <c r="Q88" i="1"/>
  <c r="P88" i="1"/>
  <c r="U87" i="1"/>
  <c r="T87" i="1"/>
  <c r="S87" i="1"/>
  <c r="R87" i="1"/>
  <c r="Q87" i="1"/>
  <c r="P87" i="1"/>
  <c r="U86" i="1"/>
  <c r="T86" i="1"/>
  <c r="S86" i="1"/>
  <c r="R86" i="1"/>
  <c r="Q86" i="1"/>
  <c r="P86" i="1"/>
  <c r="U85" i="1"/>
  <c r="T85" i="1"/>
  <c r="S85" i="1"/>
  <c r="R85" i="1"/>
  <c r="Q85" i="1"/>
  <c r="P85" i="1"/>
  <c r="U84" i="1"/>
  <c r="T84" i="1"/>
  <c r="S84" i="1"/>
  <c r="R84" i="1"/>
  <c r="Q84" i="1"/>
  <c r="P84" i="1"/>
  <c r="U83" i="1"/>
  <c r="T83" i="1"/>
  <c r="S83" i="1"/>
  <c r="R83" i="1"/>
  <c r="Q83" i="1"/>
  <c r="P83" i="1"/>
  <c r="U82" i="1"/>
  <c r="T82" i="1"/>
  <c r="S82" i="1"/>
  <c r="R82" i="1"/>
  <c r="Q82" i="1"/>
  <c r="P82" i="1"/>
  <c r="U81" i="1"/>
  <c r="T81" i="1"/>
  <c r="S81" i="1"/>
  <c r="R81" i="1"/>
  <c r="Q81" i="1"/>
  <c r="P81" i="1"/>
  <c r="U80" i="1"/>
  <c r="T80" i="1"/>
  <c r="S80" i="1"/>
  <c r="R80" i="1"/>
  <c r="Q80" i="1"/>
  <c r="P80" i="1"/>
  <c r="U79" i="1"/>
  <c r="T79" i="1"/>
  <c r="S79" i="1"/>
  <c r="R79" i="1"/>
  <c r="Q79" i="1"/>
  <c r="P79" i="1"/>
  <c r="U78" i="1"/>
  <c r="T78" i="1"/>
  <c r="S78" i="1"/>
  <c r="R78" i="1"/>
  <c r="Q78" i="1"/>
  <c r="P78" i="1"/>
  <c r="U77" i="1"/>
  <c r="T77" i="1"/>
  <c r="S77" i="1"/>
  <c r="R77" i="1"/>
  <c r="Q77" i="1"/>
  <c r="P77" i="1"/>
  <c r="U76" i="1"/>
  <c r="T76" i="1"/>
  <c r="S76" i="1"/>
  <c r="R76" i="1"/>
  <c r="Q76" i="1"/>
  <c r="P76" i="1"/>
  <c r="U75" i="1"/>
  <c r="T75" i="1"/>
  <c r="S75" i="1"/>
  <c r="R75" i="1"/>
  <c r="Q75" i="1"/>
  <c r="P75" i="1"/>
  <c r="U74" i="1"/>
  <c r="T74" i="1"/>
  <c r="S74" i="1"/>
  <c r="R74" i="1"/>
  <c r="Q74" i="1"/>
  <c r="P74" i="1"/>
  <c r="U73" i="1"/>
  <c r="T73" i="1"/>
  <c r="S73" i="1"/>
  <c r="R73" i="1"/>
  <c r="Q73" i="1"/>
  <c r="P73" i="1"/>
  <c r="U72" i="1"/>
  <c r="T72" i="1"/>
  <c r="S72" i="1"/>
  <c r="R72" i="1"/>
  <c r="Q72" i="1"/>
  <c r="P72" i="1"/>
  <c r="U71" i="1"/>
  <c r="T71" i="1"/>
  <c r="S71" i="1"/>
  <c r="R71" i="1"/>
  <c r="Q71" i="1"/>
  <c r="P71" i="1"/>
  <c r="U70" i="1"/>
  <c r="T70" i="1"/>
  <c r="S70" i="1"/>
  <c r="R70" i="1"/>
  <c r="Q70" i="1"/>
  <c r="P70" i="1"/>
  <c r="U69" i="1"/>
  <c r="T69" i="1"/>
  <c r="S69" i="1"/>
  <c r="R69" i="1"/>
  <c r="Q69" i="1"/>
  <c r="P69" i="1"/>
  <c r="U68" i="1"/>
  <c r="T68" i="1"/>
  <c r="S68" i="1"/>
  <c r="R68" i="1"/>
  <c r="Q68" i="1"/>
  <c r="P68" i="1"/>
  <c r="U67" i="1"/>
  <c r="T67" i="1"/>
  <c r="S67" i="1"/>
  <c r="R67" i="1"/>
  <c r="Q67" i="1"/>
  <c r="P67" i="1"/>
  <c r="U66" i="1"/>
  <c r="T66" i="1"/>
  <c r="S66" i="1"/>
  <c r="R66" i="1"/>
  <c r="Q66" i="1"/>
  <c r="P66" i="1"/>
  <c r="U65" i="1"/>
  <c r="T65" i="1"/>
  <c r="S65" i="1"/>
  <c r="R65" i="1"/>
  <c r="Q65" i="1"/>
  <c r="P65" i="1"/>
  <c r="U64" i="1"/>
  <c r="T64" i="1"/>
  <c r="S64" i="1"/>
  <c r="R64" i="1"/>
  <c r="Q64" i="1"/>
  <c r="P64" i="1"/>
  <c r="U63" i="1"/>
  <c r="T63" i="1"/>
  <c r="S63" i="1"/>
  <c r="R63" i="1"/>
  <c r="Q63" i="1"/>
  <c r="P63" i="1"/>
  <c r="U62" i="1"/>
  <c r="T62" i="1"/>
  <c r="S62" i="1"/>
  <c r="R62" i="1"/>
  <c r="Q62" i="1"/>
  <c r="P62" i="1"/>
  <c r="U61" i="1"/>
  <c r="T61" i="1"/>
  <c r="S61" i="1"/>
  <c r="R61" i="1"/>
  <c r="Q61" i="1"/>
  <c r="P61" i="1"/>
  <c r="U60" i="1"/>
  <c r="T60" i="1"/>
  <c r="S60" i="1"/>
  <c r="R60" i="1"/>
  <c r="Q60" i="1"/>
  <c r="P60" i="1"/>
  <c r="U59" i="1"/>
  <c r="T59" i="1"/>
  <c r="S59" i="1"/>
  <c r="R59" i="1"/>
  <c r="Q59" i="1"/>
  <c r="P59" i="1"/>
  <c r="U58" i="1"/>
  <c r="T58" i="1"/>
  <c r="S58" i="1"/>
  <c r="R58" i="1"/>
  <c r="Q58" i="1"/>
  <c r="P58" i="1"/>
  <c r="U57" i="1"/>
  <c r="T57" i="1"/>
  <c r="S57" i="1"/>
  <c r="R57" i="1"/>
  <c r="Q57" i="1"/>
  <c r="P57" i="1"/>
  <c r="U56" i="1"/>
  <c r="T56" i="1"/>
  <c r="S56" i="1"/>
  <c r="R56" i="1"/>
  <c r="Q56" i="1"/>
  <c r="P56" i="1"/>
  <c r="U55" i="1"/>
  <c r="T55" i="1"/>
  <c r="S55" i="1"/>
  <c r="R55" i="1"/>
  <c r="Q55" i="1"/>
  <c r="P55" i="1"/>
  <c r="U54" i="1"/>
  <c r="T54" i="1"/>
  <c r="S54" i="1"/>
  <c r="R54" i="1"/>
  <c r="Q54" i="1"/>
  <c r="P54" i="1"/>
  <c r="U53" i="1"/>
  <c r="T53" i="1"/>
  <c r="S53" i="1"/>
  <c r="R53" i="1"/>
  <c r="Q53" i="1"/>
  <c r="P53" i="1"/>
  <c r="U52" i="1"/>
  <c r="T52" i="1"/>
  <c r="S52" i="1"/>
  <c r="R52" i="1"/>
  <c r="Q52" i="1"/>
  <c r="P52" i="1"/>
  <c r="U51" i="1"/>
  <c r="T51" i="1"/>
  <c r="S51" i="1"/>
  <c r="R51" i="1"/>
  <c r="Q51" i="1"/>
  <c r="P51" i="1"/>
  <c r="U50" i="1"/>
  <c r="T50" i="1"/>
  <c r="S50" i="1"/>
  <c r="R50" i="1"/>
  <c r="Q50" i="1"/>
  <c r="P50" i="1"/>
  <c r="U49" i="1"/>
  <c r="T49" i="1"/>
  <c r="S49" i="1"/>
  <c r="R49" i="1"/>
  <c r="Q49" i="1"/>
  <c r="P49" i="1"/>
  <c r="U48" i="1"/>
  <c r="T48" i="1"/>
  <c r="S48" i="1"/>
  <c r="R48" i="1"/>
  <c r="Q48" i="1"/>
  <c r="P48" i="1"/>
  <c r="U47" i="1"/>
  <c r="T47" i="1"/>
  <c r="S47" i="1"/>
  <c r="R47" i="1"/>
  <c r="Q47" i="1"/>
  <c r="P47" i="1"/>
  <c r="U46" i="1"/>
  <c r="T46" i="1"/>
  <c r="S46" i="1"/>
  <c r="R46" i="1"/>
  <c r="Q46" i="1"/>
  <c r="P46" i="1"/>
  <c r="U45" i="1"/>
  <c r="T45" i="1"/>
  <c r="S45" i="1"/>
  <c r="R45" i="1"/>
  <c r="Q45" i="1"/>
  <c r="P45" i="1"/>
  <c r="U44" i="1"/>
  <c r="T44" i="1"/>
  <c r="S44" i="1"/>
  <c r="R44" i="1"/>
  <c r="Q44" i="1"/>
  <c r="P44" i="1"/>
  <c r="U43" i="1"/>
  <c r="T43" i="1"/>
  <c r="S43" i="1"/>
  <c r="R43" i="1"/>
  <c r="Q43" i="1"/>
  <c r="P43" i="1"/>
  <c r="U42" i="1"/>
  <c r="T42" i="1"/>
  <c r="S42" i="1"/>
  <c r="R42" i="1"/>
  <c r="Q42" i="1"/>
  <c r="P42" i="1"/>
  <c r="U41" i="1"/>
  <c r="T41" i="1"/>
  <c r="S41" i="1"/>
  <c r="R41" i="1"/>
  <c r="Q41" i="1"/>
  <c r="P41" i="1"/>
  <c r="U40" i="1"/>
  <c r="T40" i="1"/>
  <c r="S40" i="1"/>
  <c r="R40" i="1"/>
  <c r="Q40" i="1"/>
  <c r="P40" i="1"/>
  <c r="U39" i="1"/>
  <c r="T39" i="1"/>
  <c r="S39" i="1"/>
  <c r="R39" i="1"/>
  <c r="Q39" i="1"/>
  <c r="P39" i="1"/>
  <c r="U38" i="1"/>
  <c r="T38" i="1"/>
  <c r="S38" i="1"/>
  <c r="R38" i="1"/>
  <c r="Q38" i="1"/>
  <c r="P38" i="1"/>
  <c r="U37" i="1"/>
  <c r="T37" i="1"/>
  <c r="S37" i="1"/>
  <c r="R37" i="1"/>
  <c r="Q37" i="1"/>
  <c r="P37" i="1"/>
  <c r="U36" i="1"/>
  <c r="T36" i="1"/>
  <c r="S36" i="1"/>
  <c r="R36" i="1"/>
  <c r="Q36" i="1"/>
  <c r="P36" i="1"/>
  <c r="U35" i="1"/>
  <c r="T35" i="1"/>
  <c r="S35" i="1"/>
  <c r="R35" i="1"/>
  <c r="Q35" i="1"/>
  <c r="P35" i="1"/>
  <c r="U34" i="1"/>
  <c r="T34" i="1"/>
  <c r="S34" i="1"/>
  <c r="R34" i="1"/>
  <c r="Q34" i="1"/>
  <c r="P34" i="1"/>
  <c r="U33" i="1"/>
  <c r="T33" i="1"/>
  <c r="S33" i="1"/>
  <c r="R33" i="1"/>
  <c r="Q33" i="1"/>
  <c r="P33" i="1"/>
  <c r="U32" i="1"/>
  <c r="T32" i="1"/>
  <c r="S32" i="1"/>
  <c r="R32" i="1"/>
  <c r="Q32" i="1"/>
  <c r="P32" i="1"/>
  <c r="U31" i="1"/>
  <c r="T31" i="1"/>
  <c r="S31" i="1"/>
  <c r="R31" i="1"/>
  <c r="Q31" i="1"/>
  <c r="P31" i="1"/>
  <c r="U30" i="1"/>
  <c r="T30" i="1"/>
  <c r="S30" i="1"/>
  <c r="R30" i="1"/>
  <c r="Q30" i="1"/>
  <c r="P30" i="1"/>
  <c r="U29" i="1"/>
  <c r="T29" i="1"/>
  <c r="S29" i="1"/>
  <c r="R29" i="1"/>
  <c r="Q29" i="1"/>
  <c r="P29" i="1"/>
  <c r="U28" i="1"/>
  <c r="T28" i="1"/>
  <c r="S28" i="1"/>
  <c r="R28" i="1"/>
  <c r="Q28" i="1"/>
  <c r="P28" i="1"/>
  <c r="U27" i="1"/>
  <c r="T27" i="1"/>
  <c r="S27" i="1"/>
  <c r="R27" i="1"/>
  <c r="Q27" i="1"/>
  <c r="P27" i="1"/>
  <c r="U26" i="1"/>
  <c r="T26" i="1"/>
  <c r="S26" i="1"/>
  <c r="R26" i="1"/>
  <c r="Q26" i="1"/>
  <c r="P26" i="1"/>
  <c r="U25" i="1"/>
  <c r="T25" i="1"/>
  <c r="S25" i="1"/>
  <c r="R25" i="1"/>
  <c r="Q25" i="1"/>
  <c r="P25" i="1"/>
  <c r="U24" i="1"/>
  <c r="T24" i="1"/>
  <c r="S24" i="1"/>
  <c r="R24" i="1"/>
  <c r="Q24" i="1"/>
  <c r="P24" i="1"/>
  <c r="U23" i="1"/>
  <c r="T23" i="1"/>
  <c r="S23" i="1"/>
  <c r="R23" i="1"/>
  <c r="Q23" i="1"/>
  <c r="P23" i="1"/>
  <c r="U22" i="1"/>
  <c r="T22" i="1"/>
  <c r="S22" i="1"/>
  <c r="R22" i="1"/>
  <c r="Q22" i="1"/>
  <c r="P22" i="1"/>
  <c r="U21" i="1"/>
  <c r="T21" i="1"/>
  <c r="S21" i="1"/>
  <c r="R21" i="1"/>
  <c r="Q21" i="1"/>
  <c r="P21" i="1"/>
  <c r="U20" i="1"/>
  <c r="T20" i="1"/>
  <c r="S20" i="1"/>
  <c r="R20" i="1"/>
  <c r="Q20" i="1"/>
  <c r="P20" i="1"/>
  <c r="U19" i="1"/>
  <c r="T19" i="1"/>
  <c r="S19" i="1"/>
  <c r="R19" i="1"/>
  <c r="Q19" i="1"/>
  <c r="P19" i="1"/>
  <c r="U18" i="1"/>
  <c r="T18" i="1"/>
  <c r="S18" i="1"/>
  <c r="R18" i="1"/>
  <c r="Q18" i="1"/>
  <c r="P18" i="1"/>
  <c r="U17" i="1"/>
  <c r="T17" i="1"/>
  <c r="S17" i="1"/>
  <c r="R17" i="1"/>
  <c r="Q17" i="1"/>
  <c r="P17" i="1"/>
  <c r="U16" i="1"/>
  <c r="T16" i="1"/>
  <c r="S16" i="1"/>
  <c r="R16" i="1"/>
  <c r="Q16" i="1"/>
  <c r="P16" i="1"/>
  <c r="U15" i="1"/>
  <c r="T15" i="1"/>
  <c r="S15" i="1"/>
  <c r="R15" i="1"/>
  <c r="Q15" i="1"/>
  <c r="P15" i="1"/>
  <c r="U14" i="1"/>
  <c r="T14" i="1"/>
  <c r="S14" i="1"/>
  <c r="R14" i="1"/>
  <c r="Q14" i="1"/>
  <c r="P14" i="1"/>
  <c r="U13" i="1"/>
  <c r="T13" i="1"/>
  <c r="S13" i="1"/>
  <c r="R13" i="1"/>
  <c r="Q13" i="1"/>
  <c r="P13" i="1"/>
  <c r="U12" i="1"/>
  <c r="T12" i="1"/>
  <c r="S12" i="1"/>
  <c r="R12" i="1"/>
  <c r="Q12" i="1"/>
  <c r="P12" i="1"/>
  <c r="U11" i="1"/>
  <c r="T11" i="1"/>
  <c r="S11" i="1"/>
  <c r="R11" i="1"/>
  <c r="Q11" i="1"/>
  <c r="P11" i="1"/>
  <c r="U10" i="1"/>
  <c r="T10" i="1"/>
  <c r="S10" i="1"/>
  <c r="R10" i="1"/>
  <c r="Q10" i="1"/>
  <c r="P10" i="1"/>
  <c r="U9" i="1"/>
  <c r="T9" i="1"/>
  <c r="S9" i="1"/>
  <c r="R9" i="1"/>
  <c r="Q9" i="1"/>
  <c r="P9" i="1"/>
  <c r="U8" i="1"/>
  <c r="T8" i="1"/>
  <c r="S8" i="1"/>
  <c r="R8" i="1"/>
  <c r="Q8" i="1"/>
  <c r="P8" i="1"/>
  <c r="U7" i="1"/>
  <c r="T7" i="1"/>
  <c r="S7" i="1"/>
  <c r="R7" i="1"/>
  <c r="Q7" i="1"/>
  <c r="P7" i="1"/>
  <c r="U6" i="1"/>
  <c r="T6" i="1"/>
  <c r="S6" i="1"/>
  <c r="R6" i="1"/>
  <c r="Q6" i="1"/>
  <c r="P6" i="1"/>
  <c r="U5" i="1"/>
  <c r="T5" i="1"/>
  <c r="S5" i="1"/>
  <c r="R5" i="1"/>
  <c r="Q5" i="1"/>
  <c r="P5" i="1"/>
  <c r="S12" i="8"/>
  <c r="S14" i="8" s="1"/>
  <c r="R12" i="8"/>
  <c r="R14" i="8" s="1"/>
  <c r="Q12" i="8"/>
  <c r="Q14" i="8" s="1"/>
  <c r="P12" i="8"/>
  <c r="P14" i="8" s="1"/>
  <c r="O12" i="8"/>
  <c r="O14" i="8" s="1"/>
  <c r="N12" i="8"/>
  <c r="N14" i="8" s="1"/>
  <c r="T14" i="8" l="1"/>
</calcChain>
</file>

<file path=xl/sharedStrings.xml><?xml version="1.0" encoding="utf-8"?>
<sst xmlns="http://schemas.openxmlformats.org/spreadsheetml/2006/main" count="1030" uniqueCount="421">
  <si>
    <t>2007</t>
  </si>
  <si>
    <t>2008</t>
  </si>
  <si>
    <t>2009</t>
  </si>
  <si>
    <t>2010</t>
  </si>
  <si>
    <t>2011</t>
  </si>
  <si>
    <t>2012</t>
  </si>
  <si>
    <t>Comm/Hum/Intl Studies</t>
  </si>
  <si>
    <t>African-American Studies Conc</t>
  </si>
  <si>
    <t>Active</t>
  </si>
  <si>
    <t>Inactive</t>
  </si>
  <si>
    <t>Communication Art Conc</t>
  </si>
  <si>
    <t>Communication Studies Transfer</t>
  </si>
  <si>
    <t>English Literature Transfer</t>
  </si>
  <si>
    <t>History Concentration</t>
  </si>
  <si>
    <t>International Studies Conc</t>
  </si>
  <si>
    <t>Journalism Concentration</t>
  </si>
  <si>
    <t>Proficiency in Arabic Cert</t>
  </si>
  <si>
    <t>Proficiency in Chinese Cert</t>
  </si>
  <si>
    <t>Proficiency in Spanish Cert</t>
  </si>
  <si>
    <t>Public Relations &amp; Ad Transfer</t>
  </si>
  <si>
    <t>World Language Studies Conc</t>
  </si>
  <si>
    <t>World Languages Concentration</t>
  </si>
  <si>
    <t>Comm/Hum/Intl Studies Total</t>
  </si>
  <si>
    <t>English Department</t>
  </si>
  <si>
    <t>Creative Writing Concentration</t>
  </si>
  <si>
    <t>English Concentration</t>
  </si>
  <si>
    <t>English Department Total</t>
  </si>
  <si>
    <t>Fine and Performing Arts</t>
  </si>
  <si>
    <t>Commercial Art Certificate</t>
  </si>
  <si>
    <t>Commercial Art Conc</t>
  </si>
  <si>
    <t>Commercial Art Technology</t>
  </si>
  <si>
    <t>Commercial Photography Cert</t>
  </si>
  <si>
    <t>Commercial Photography Techn</t>
  </si>
  <si>
    <t>Dance Concentration</t>
  </si>
  <si>
    <t>Digital Media Technology</t>
  </si>
  <si>
    <t>Fine Art Concentration</t>
  </si>
  <si>
    <t>Interior Design Certificate</t>
  </si>
  <si>
    <t>Interior Design Concentration</t>
  </si>
  <si>
    <t>Interior Design Technology</t>
  </si>
  <si>
    <t>Music Business Certificate</t>
  </si>
  <si>
    <t>Music Business Technology</t>
  </si>
  <si>
    <t>Music Educ/Performance Conc</t>
  </si>
  <si>
    <t>Music Education Conc</t>
  </si>
  <si>
    <t>Music Performance Conc</t>
  </si>
  <si>
    <t>Musical Arts Concentration</t>
  </si>
  <si>
    <t>Photography Conc</t>
  </si>
  <si>
    <t>Technical Theatre Conc</t>
  </si>
  <si>
    <t>Theatre Concentration</t>
  </si>
  <si>
    <t>Theatre-Performance Conc</t>
  </si>
  <si>
    <t>Fine and Performing Arts Total</t>
  </si>
  <si>
    <t>Mathematics Department</t>
  </si>
  <si>
    <t>Mathematics Concentration</t>
  </si>
  <si>
    <t>Mathematics Department Total</t>
  </si>
  <si>
    <t>School of Arts &amp; Sciences</t>
  </si>
  <si>
    <t>AA General Concentration</t>
  </si>
  <si>
    <t>AS General Concentration</t>
  </si>
  <si>
    <t>Gender Studies Concentration</t>
  </si>
  <si>
    <t>School of Arts &amp; Sciences Total</t>
  </si>
  <si>
    <t>Science Department</t>
  </si>
  <si>
    <t>Agribusiness Management</t>
  </si>
  <si>
    <t>Application Specialist Opt</t>
  </si>
  <si>
    <t>Biology Concentration</t>
  </si>
  <si>
    <t>Chemistry Concentration</t>
  </si>
  <si>
    <t>Golf Course/Athletic Field Mgt</t>
  </si>
  <si>
    <t>Landscape &amp; Turfgrass Mgt Prog</t>
  </si>
  <si>
    <t>Landscape/Turf Mgmt</t>
  </si>
  <si>
    <t>Pre-Biotechnology Conc</t>
  </si>
  <si>
    <t>Pre-Cancer Info Concentration</t>
  </si>
  <si>
    <t>Pre-Cancer Information Mgt Pgm</t>
  </si>
  <si>
    <t>Pre-Culinary Arts Conc</t>
  </si>
  <si>
    <t>Pre-Culinary Arts Program</t>
  </si>
  <si>
    <t>Pre-Dental Hygiene Conc</t>
  </si>
  <si>
    <t>Pre-Dental Hygiene Program</t>
  </si>
  <si>
    <t>Pre-Dietetic Concentration</t>
  </si>
  <si>
    <t>Pre-Dietetic Technology</t>
  </si>
  <si>
    <t>Pre-Health Info Concentration</t>
  </si>
  <si>
    <t>Pre-Health Info Technology</t>
  </si>
  <si>
    <t>Pre-Hospitality Management Pro</t>
  </si>
  <si>
    <t>Pre-Hospitality Mgmt Conc</t>
  </si>
  <si>
    <t>Pre-LPN to RN Concentration</t>
  </si>
  <si>
    <t>Pre-Massage Therapy Conc</t>
  </si>
  <si>
    <t>Pre-Massage Therapy Program</t>
  </si>
  <si>
    <t>Pre-Medical Assisting Conc</t>
  </si>
  <si>
    <t>Pre-Medical Assisting Program</t>
  </si>
  <si>
    <t>Pre-Medical Imaging Conc</t>
  </si>
  <si>
    <t>Pre-Nursing (LPN/ADN) Program</t>
  </si>
  <si>
    <t>Pre-Nursing Concentration</t>
  </si>
  <si>
    <t>Pre-Nursing Program</t>
  </si>
  <si>
    <t>Pre-Occupational Therapy</t>
  </si>
  <si>
    <t>Pre-Occupational Therapy Conc</t>
  </si>
  <si>
    <t>Pre-Paramedic to RN Conc</t>
  </si>
  <si>
    <t>Pre-Paramedic-RN Program</t>
  </si>
  <si>
    <t>Pre-Pharmacy Transfer</t>
  </si>
  <si>
    <t>Pre-Phy Therapist Assistant</t>
  </si>
  <si>
    <t>Pre-Physical Therapist Conc</t>
  </si>
  <si>
    <t>Pre-Physical Therapist-Web</t>
  </si>
  <si>
    <t>Pre-Professional Eng Conc</t>
  </si>
  <si>
    <t>Pre-Radiography Conc</t>
  </si>
  <si>
    <t>Pre-Radiologic Technologies</t>
  </si>
  <si>
    <t>Pre-Surgical Concentration</t>
  </si>
  <si>
    <t>Pre-Surgical Program</t>
  </si>
  <si>
    <t>Wildlife Management Cert</t>
  </si>
  <si>
    <t>Science Department Total</t>
  </si>
  <si>
    <t>Social/Behavioral Science</t>
  </si>
  <si>
    <t>Anthropology Concentration</t>
  </si>
  <si>
    <t>Geography Concentration</t>
  </si>
  <si>
    <t>Psychology Concentration</t>
  </si>
  <si>
    <t>Sociology Concentration</t>
  </si>
  <si>
    <t>Social/Behavioral Science Total</t>
  </si>
  <si>
    <t>Teacher Ed &amp; Hum Svcs Dept</t>
  </si>
  <si>
    <t>Early Child Director's Cert</t>
  </si>
  <si>
    <t>Early Childhood Education Tech</t>
  </si>
  <si>
    <t>ECE Social Work Cert</t>
  </si>
  <si>
    <t>Education Paraprofessional Mjr</t>
  </si>
  <si>
    <t>Education-Trans Middle Child</t>
  </si>
  <si>
    <t>Education-Transfer Adolescent</t>
  </si>
  <si>
    <t>Education-Transfer Early Child</t>
  </si>
  <si>
    <t>Education-Transfer Multi-age</t>
  </si>
  <si>
    <t>Elementary Education Conc</t>
  </si>
  <si>
    <t>Secondary Education Conc</t>
  </si>
  <si>
    <t>Social Work Concentration</t>
  </si>
  <si>
    <t>Teacher Ed &amp; Hum Svcs Dept Total</t>
  </si>
  <si>
    <t>Findlay</t>
  </si>
  <si>
    <t>Toledo</t>
  </si>
  <si>
    <t>Major Description</t>
  </si>
  <si>
    <t>Program Status</t>
  </si>
  <si>
    <t>Department</t>
  </si>
  <si>
    <t>Business Technologies</t>
  </si>
  <si>
    <t>Accounting Certificate</t>
  </si>
  <si>
    <t>Accounting Software App Certif</t>
  </si>
  <si>
    <t>Accounting Technology</t>
  </si>
  <si>
    <t>Advanced Supervision Cert</t>
  </si>
  <si>
    <t>Basic Supervision Cert</t>
  </si>
  <si>
    <t>Business Management Technology</t>
  </si>
  <si>
    <t>CPA Qualifying Certificate</t>
  </si>
  <si>
    <t>CPA Qualifying Program</t>
  </si>
  <si>
    <t>Entrepreneurial Studies Opt</t>
  </si>
  <si>
    <t>Entrepreneurship Major</t>
  </si>
  <si>
    <t>Financial Services Sales Op</t>
  </si>
  <si>
    <t>International Bus Tech Major</t>
  </si>
  <si>
    <t>International Business Opt</t>
  </si>
  <si>
    <t>Leadership Development Cert</t>
  </si>
  <si>
    <t>Marketing &amp; Sales Certificate</t>
  </si>
  <si>
    <t>Marketing and Sales Tech</t>
  </si>
  <si>
    <t>Operations Management Cert</t>
  </si>
  <si>
    <t>Operations Management Option</t>
  </si>
  <si>
    <t>Organizational Leadership Cert</t>
  </si>
  <si>
    <t>Organizational Leadership Maj</t>
  </si>
  <si>
    <t>Pre-Business Admin Conc</t>
  </si>
  <si>
    <t>Real Estate Certificate</t>
  </si>
  <si>
    <t>Real Estate Licensure Cert</t>
  </si>
  <si>
    <t>Real Estate Option</t>
  </si>
  <si>
    <t>Retailing Management Option</t>
  </si>
  <si>
    <t>Small Business Management Opt</t>
  </si>
  <si>
    <t>Small Business Mgmt Cert</t>
  </si>
  <si>
    <t>Supervision</t>
  </si>
  <si>
    <t>System Security &amp; Info Assurance</t>
  </si>
  <si>
    <t>Business Technologies Total</t>
  </si>
  <si>
    <t>Information Systems</t>
  </si>
  <si>
    <t>Administrative Office Coor Maj</t>
  </si>
  <si>
    <t>Administrative Virtual Assist</t>
  </si>
  <si>
    <t>Application Software Spec Cert</t>
  </si>
  <si>
    <t>Computer Programming Tech</t>
  </si>
  <si>
    <t>Database Option</t>
  </si>
  <si>
    <t>E-Business Technology</t>
  </si>
  <si>
    <t>E-Commerce Option</t>
  </si>
  <si>
    <t>Information Systems Total</t>
  </si>
  <si>
    <t>Medical Office Option</t>
  </si>
  <si>
    <t>Medical Office Support Cert</t>
  </si>
  <si>
    <t>Medical Office Support Major</t>
  </si>
  <si>
    <t>Microcomputer Business Sys</t>
  </si>
  <si>
    <t>Network Administration Cert</t>
  </si>
  <si>
    <t>Network Administration Opt</t>
  </si>
  <si>
    <t>Network Security Certificate</t>
  </si>
  <si>
    <t>Networking &amp; Info Sys Support</t>
  </si>
  <si>
    <t>Office Administration Tech</t>
  </si>
  <si>
    <t>Office Coordination Option</t>
  </si>
  <si>
    <t>Office Support Certificate</t>
  </si>
  <si>
    <t>Programming &amp; Software Dev</t>
  </si>
  <si>
    <t>Programming (Micro) Option</t>
  </si>
  <si>
    <t>Software Specialist Option</t>
  </si>
  <si>
    <t>Supply Chain Option</t>
  </si>
  <si>
    <t>Technical Option</t>
  </si>
  <si>
    <t>Web Administration Certificate</t>
  </si>
  <si>
    <t>Web Administration Option</t>
  </si>
  <si>
    <t>Web Design Certificate</t>
  </si>
  <si>
    <t>Web Development Option</t>
  </si>
  <si>
    <t>Grand Total School of Arts &amp; Sciences</t>
  </si>
  <si>
    <t>Grand Total School of Business</t>
  </si>
  <si>
    <t>School of Business</t>
  </si>
  <si>
    <t>School of  Arts and Sciences</t>
  </si>
  <si>
    <t>School of  Health Sciences</t>
  </si>
  <si>
    <t>Dental Hygiene</t>
  </si>
  <si>
    <t>Dental Hygiene Program</t>
  </si>
  <si>
    <t>Expanded Functions Dental Cert</t>
  </si>
  <si>
    <t>Pre-Dental Assisting Certif</t>
  </si>
  <si>
    <t>Pre-Expand Function Dental Cer</t>
  </si>
  <si>
    <t>Dental Hygiene Total</t>
  </si>
  <si>
    <t>Food, Nutrition &amp; Hospitality</t>
  </si>
  <si>
    <t>Baking and Pastry Certificate</t>
  </si>
  <si>
    <t>Culinary Arts Certificate</t>
  </si>
  <si>
    <t>Culinary Arts Program</t>
  </si>
  <si>
    <t>Dietary Manager Certificate</t>
  </si>
  <si>
    <t>Dietetic Technology</t>
  </si>
  <si>
    <t>Food Service Certificate</t>
  </si>
  <si>
    <t>Food Service Management</t>
  </si>
  <si>
    <t>Hospitality Management Program</t>
  </si>
  <si>
    <t>Hospitality Management Tech</t>
  </si>
  <si>
    <t>Pre-Baking and Pastry Certif</t>
  </si>
  <si>
    <t>Pre-Culinary Arts Certificate</t>
  </si>
  <si>
    <t>Pre-Culinary Arts Certificate Total</t>
  </si>
  <si>
    <t>Food, Nutrition &amp; Hospitality Total</t>
  </si>
  <si>
    <t xml:space="preserve">Health &amp; Phys Ed </t>
  </si>
  <si>
    <t>Exercise Science Concentration</t>
  </si>
  <si>
    <t>Health &amp; Phys Ed  Total</t>
  </si>
  <si>
    <t>Health Information Technology</t>
  </si>
  <si>
    <t>Adv Cancer Info Mgt Certif</t>
  </si>
  <si>
    <t>Cancer Information Mgt Certif</t>
  </si>
  <si>
    <t>Cancer Information Mgt Program</t>
  </si>
  <si>
    <t>Health Information Mgt Systems</t>
  </si>
  <si>
    <t>Medical Coding Certificate</t>
  </si>
  <si>
    <t>Medical Reimbursement Spec Cer</t>
  </si>
  <si>
    <t>Medical Transcription Certific</t>
  </si>
  <si>
    <t>Pre-Cancer Info Mgt Cert</t>
  </si>
  <si>
    <t>Pre-Medical Coding Certificate</t>
  </si>
  <si>
    <t>Pre-Medical Reimbursement Spec</t>
  </si>
  <si>
    <t>Health Information Technology Total</t>
  </si>
  <si>
    <t>Massage Therapy</t>
  </si>
  <si>
    <t>Massage Therapy Certificate</t>
  </si>
  <si>
    <t>Massage Therapy Program</t>
  </si>
  <si>
    <t>Massage Therapy Technology</t>
  </si>
  <si>
    <t>Pre-Massage Therapy Certificat</t>
  </si>
  <si>
    <t>Massage Therapy Total</t>
  </si>
  <si>
    <t>Medical Imaging Technologies</t>
  </si>
  <si>
    <t>Computed Tomography Cert</t>
  </si>
  <si>
    <t>Diagnostic Med Sonography</t>
  </si>
  <si>
    <t>Nuclear Medicine Major</t>
  </si>
  <si>
    <t>Pre-Computed Tomography Cert</t>
  </si>
  <si>
    <t>Radiography Major</t>
  </si>
  <si>
    <t>Radiologic Technology</t>
  </si>
  <si>
    <t>Medical Imaging Technologies Total</t>
  </si>
  <si>
    <t>Occupational Therapy Assistant</t>
  </si>
  <si>
    <t>Occupational Therapy Assist</t>
  </si>
  <si>
    <t>Occupational Therapy Assistant Total</t>
  </si>
  <si>
    <t>Optometric/Ophthalmic</t>
  </si>
  <si>
    <t>Optometric/Ophthalmic Tech</t>
  </si>
  <si>
    <t>Optometric/Ophthalmic Total</t>
  </si>
  <si>
    <t>Physical Therapist Assistant</t>
  </si>
  <si>
    <t>Physical Therapist Assist</t>
  </si>
  <si>
    <t>Physical Therapist Assistant Total</t>
  </si>
  <si>
    <t>Surgical Technology Department</t>
  </si>
  <si>
    <t>Sterile Processing Cert</t>
  </si>
  <si>
    <t>Surgical Technology</t>
  </si>
  <si>
    <t>Surgical Technology Department Total</t>
  </si>
  <si>
    <t>Grand Total School of Health Sciences</t>
  </si>
  <si>
    <t>School of  Nursing</t>
  </si>
  <si>
    <t>Nursing Department</t>
  </si>
  <si>
    <t>Licensed Practical Nurse Cert</t>
  </si>
  <si>
    <t>Medical Assisting Program</t>
  </si>
  <si>
    <t>Paramedic-RN Program</t>
  </si>
  <si>
    <t>Pre-International Nurse Cert</t>
  </si>
  <si>
    <t>Pre-License Practical Nrs Cert</t>
  </si>
  <si>
    <t>Registered Nurse Program</t>
  </si>
  <si>
    <t>Registered Nurse Program - LPN</t>
  </si>
  <si>
    <t>Nursing Department Total</t>
  </si>
  <si>
    <t>Grand Total School of Nursing</t>
  </si>
  <si>
    <t>Law Enforcement/Fire Science</t>
  </si>
  <si>
    <t>Corrections Major</t>
  </si>
  <si>
    <t>Corrections Option</t>
  </si>
  <si>
    <t>Criminal Justice Technology</t>
  </si>
  <si>
    <t>Emergency Management &amp; Plan</t>
  </si>
  <si>
    <t>Emergency Medical Management</t>
  </si>
  <si>
    <t>EMT Basic Certificate</t>
  </si>
  <si>
    <t>EMT Intermediate Certificate</t>
  </si>
  <si>
    <t>EMT Paramedic Certificate</t>
  </si>
  <si>
    <t>Fire Academy Option</t>
  </si>
  <si>
    <t>Fire Fighter Certificate</t>
  </si>
  <si>
    <t>Fire Science Technology</t>
  </si>
  <si>
    <t>Law Enforcement Technology</t>
  </si>
  <si>
    <t>LET Academy</t>
  </si>
  <si>
    <t>Military Science Option</t>
  </si>
  <si>
    <t>Public Safety Communication</t>
  </si>
  <si>
    <t>Security Administration</t>
  </si>
  <si>
    <t>Law Enforcement/Fire Science Total</t>
  </si>
  <si>
    <t>Grand Total School of Public Safety and Emergrncy Prepapredness</t>
  </si>
  <si>
    <t>School of  Public Safety and Emergency Prepapredness</t>
  </si>
  <si>
    <t>School of  Technology</t>
  </si>
  <si>
    <t>Design Technologies</t>
  </si>
  <si>
    <t>Alternative Energy Certificate</t>
  </si>
  <si>
    <t>Alternative Energy/Sustain Tec</t>
  </si>
  <si>
    <t>Arch CAD Operator Cert</t>
  </si>
  <si>
    <t>Architectural Eng Technology</t>
  </si>
  <si>
    <t>Automotive Design Option</t>
  </si>
  <si>
    <t>CAD Certificate</t>
  </si>
  <si>
    <t>CAD Technology</t>
  </si>
  <si>
    <t>Const Inspector Certficate</t>
  </si>
  <si>
    <t>Design/Drafting Major</t>
  </si>
  <si>
    <t>Design/Drafting Option</t>
  </si>
  <si>
    <t>Fluid Power Option</t>
  </si>
  <si>
    <t>Mech CAD Operator Cert</t>
  </si>
  <si>
    <t>Mechanical Engineering Tech</t>
  </si>
  <si>
    <t>Surveying Certificate</t>
  </si>
  <si>
    <t>Surveying Technology</t>
  </si>
  <si>
    <t>Design Technologies Total</t>
  </si>
  <si>
    <t>Electrical/Electronics</t>
  </si>
  <si>
    <t>Automation Electronics Maj</t>
  </si>
  <si>
    <t>Biomedical Electronics Cert</t>
  </si>
  <si>
    <t>Biomedical Electronics Maj</t>
  </si>
  <si>
    <t>Bio-Science Technology Certif</t>
  </si>
  <si>
    <t>CISCO Academy Certificate</t>
  </si>
  <si>
    <t>Computer Electronics Major</t>
  </si>
  <si>
    <t>Computer Science Major</t>
  </si>
  <si>
    <t>Computer Sys Certificate</t>
  </si>
  <si>
    <t>Electrical/Electronics Tech</t>
  </si>
  <si>
    <t>Ind &amp; Automation Electronics</t>
  </si>
  <si>
    <t>Industrial Electronics</t>
  </si>
  <si>
    <t>Network Electronics Major</t>
  </si>
  <si>
    <t>Networking Certificate</t>
  </si>
  <si>
    <t>Wide-Area Networking Tech</t>
  </si>
  <si>
    <t>Electrical/Electronics Total</t>
  </si>
  <si>
    <t>Industrial Operations</t>
  </si>
  <si>
    <t>Electrical Maintenance Cert</t>
  </si>
  <si>
    <t>Environmental Management Tech</t>
  </si>
  <si>
    <t>Facility Maintenance Cert</t>
  </si>
  <si>
    <t>Fluid Power Maintenance Cert</t>
  </si>
  <si>
    <t>Mechanical Maintenance Cert</t>
  </si>
  <si>
    <t>Programmable Logic Control Cer</t>
  </si>
  <si>
    <t>Quality Assurance</t>
  </si>
  <si>
    <t>Quality Assurance Cert</t>
  </si>
  <si>
    <t>Safety Coordinator Cert</t>
  </si>
  <si>
    <t>Water Treatment Cert</t>
  </si>
  <si>
    <t>Industrial Operations Total</t>
  </si>
  <si>
    <t>Manufacturing Technologies</t>
  </si>
  <si>
    <t>Adv Integrated Systems Tech</t>
  </si>
  <si>
    <t>Applied Engineering Certificat</t>
  </si>
  <si>
    <t>Applied Engineering Technology</t>
  </si>
  <si>
    <t>CAD/CAM Certificate</t>
  </si>
  <si>
    <t>CNC Operator Certificate</t>
  </si>
  <si>
    <t>Computer - Aided Machining</t>
  </si>
  <si>
    <t>Computer Num Cont Cert</t>
  </si>
  <si>
    <t>GMAW Welding Certificate</t>
  </si>
  <si>
    <t>GTAW Welding Certificate</t>
  </si>
  <si>
    <t>Industrial Automation Option</t>
  </si>
  <si>
    <t>Integrated System Certificate</t>
  </si>
  <si>
    <t>Machinist Certificate</t>
  </si>
  <si>
    <t>Management Option</t>
  </si>
  <si>
    <t>Manufacturing Maint Cert</t>
  </si>
  <si>
    <t>Manufacturing Technologies Total</t>
  </si>
  <si>
    <t>Six Sigma Black Belt Cert</t>
  </si>
  <si>
    <t>Six Sigma Green Belt Cert</t>
  </si>
  <si>
    <t>SMAW Welding Certificate</t>
  </si>
  <si>
    <t>Tool and Die/Mold Maker Cert</t>
  </si>
  <si>
    <t>Welding</t>
  </si>
  <si>
    <t>Welding Certificate</t>
  </si>
  <si>
    <t>Welding Option</t>
  </si>
  <si>
    <t>Skilled Trades</t>
  </si>
  <si>
    <t>Building Maint Certificate</t>
  </si>
  <si>
    <t>Electrical Certificate</t>
  </si>
  <si>
    <t>Electronic Certificate</t>
  </si>
  <si>
    <t>HVAC Certificate</t>
  </si>
  <si>
    <t>Industrial Mechanic Cert</t>
  </si>
  <si>
    <t>Machining Certificate</t>
  </si>
  <si>
    <t>ODOT Level I Certificate</t>
  </si>
  <si>
    <t>Pipefitting/Plumbing Cert</t>
  </si>
  <si>
    <t>Skilled Trades Build Maint</t>
  </si>
  <si>
    <t>Skilled Trades Construct</t>
  </si>
  <si>
    <t>Skilled Trades Electrical</t>
  </si>
  <si>
    <t>Skilled Trades Mechanical</t>
  </si>
  <si>
    <t>Skilled Trades Total</t>
  </si>
  <si>
    <t>Transportation Technologies</t>
  </si>
  <si>
    <t>AG Tech - John Deere Option</t>
  </si>
  <si>
    <t>Agricultural Eq Technician</t>
  </si>
  <si>
    <t>Auto Body Repair Cert</t>
  </si>
  <si>
    <t>Auto Body Technician Certif</t>
  </si>
  <si>
    <t>Auto Business Mgmt Major</t>
  </si>
  <si>
    <t>Auto Service Excel Prog</t>
  </si>
  <si>
    <t>Auto/Diesel Master Tech</t>
  </si>
  <si>
    <t>Automation Elect Engineer Maj</t>
  </si>
  <si>
    <t>Automotive Refinish Cert</t>
  </si>
  <si>
    <t>Automotive Repair Techn Cert</t>
  </si>
  <si>
    <t>Automotive Service Cert</t>
  </si>
  <si>
    <t>Automotive Service Mgt Major</t>
  </si>
  <si>
    <t>Automotive Technology</t>
  </si>
  <si>
    <t>Cast Program</t>
  </si>
  <si>
    <t>Caterpillar Program</t>
  </si>
  <si>
    <t>Construction Equipment Major</t>
  </si>
  <si>
    <t>Diesel Service Cert</t>
  </si>
  <si>
    <t>Diesel Technology</t>
  </si>
  <si>
    <t>Ford - Asset Program</t>
  </si>
  <si>
    <t>Freightliner Program</t>
  </si>
  <si>
    <t>Industrial Equipment Tech</t>
  </si>
  <si>
    <t>John Deere C&amp;CE Major</t>
  </si>
  <si>
    <t>John Deere Tech Major</t>
  </si>
  <si>
    <t>Maintenance-Light Repair Cert</t>
  </si>
  <si>
    <t>Truck &amp; Heavy Equip Service</t>
  </si>
  <si>
    <t>Truck &amp; Heavy Equip Service Total</t>
  </si>
  <si>
    <t>WM/Detroit Program</t>
  </si>
  <si>
    <t>Transportation Technologies Total</t>
  </si>
  <si>
    <t>Grand Total School of Technology</t>
  </si>
  <si>
    <t>Spec Registration Population</t>
  </si>
  <si>
    <t>Other</t>
  </si>
  <si>
    <t>Associate of Tech Studies-B</t>
  </si>
  <si>
    <t>Associate of Technical Studies</t>
  </si>
  <si>
    <t>Total Other</t>
  </si>
  <si>
    <t>Owens</t>
  </si>
  <si>
    <t xml:space="preserve">Unduplicated Headcount - AY2007- AY2012 </t>
  </si>
  <si>
    <t>By Campus and School</t>
  </si>
  <si>
    <t>Total School of Arts &amp; Sciences</t>
  </si>
  <si>
    <t>Total School of Business</t>
  </si>
  <si>
    <t>Total School of Health Sciences</t>
  </si>
  <si>
    <t>Total School of Nursing</t>
  </si>
  <si>
    <t>Total School of Public Safety and Emergrncy Prepapredness</t>
  </si>
  <si>
    <t>Total School of Technology</t>
  </si>
  <si>
    <t>Unduplicated Headcount - AY2007- AY2012 by Department, Major &amp; Campus</t>
  </si>
  <si>
    <t>Source: Office of Institutional Research, May 2012</t>
  </si>
  <si>
    <t>Undeclared Major</t>
  </si>
  <si>
    <t>Students enrolled in inactive programs have a period of time in which they must complete their requirements. If they do not change their declared major, they will still be counted in the "inactive major" as long as they are enrolled.</t>
  </si>
  <si>
    <t>Active/inactive program status may change during the academic year and is reflected as of the end of the academic year</t>
  </si>
  <si>
    <t xml:space="preserve">"Other" includes special registration, undeclared major, and all types of Associate of Technical Studies </t>
  </si>
  <si>
    <t>Note: Headcount by program by academic year reflects the majors that a student is enrolled in during the academic year as of the end of term.  Therefore, students enrolled in multiple majors during an academic year are counted more than once resulting in an average inflation factor of  total headcount enrollment of about 7.8% .</t>
  </si>
  <si>
    <t xml:space="preserve">Other includes special registration, undeclared major, and all types of Associate of Technical Studies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</si>
</sst>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0"/>
      <name val="Arial"/>
      <family val="2"/>
    </font>
    <font>
      <sz val="10"/>
      <name val="Arial"/>
      <family val="2"/>
    </font>
    <font>
      <sz val="10"/>
      <color theme="1"/>
      <name val="Calibri"/>
      <family val="2"/>
      <scheme val="minor"/>
    </font>
    <font>
      <sz val="11"/>
      <color rgb="FFFFFF00"/>
      <name val="Calibri"/>
      <family val="2"/>
      <scheme val="minor"/>
    </font>
    <font>
      <sz val="10"/>
      <color theme="0"/>
      <name val="Calibri"/>
      <family val="2"/>
      <scheme val="minor"/>
    </font>
    <font>
      <sz val="10"/>
      <color rgb="FFFFFF00"/>
      <name val="Calibri"/>
      <family val="2"/>
      <scheme val="minor"/>
    </font>
    <font>
      <b/>
      <sz val="10"/>
      <color theme="0"/>
      <name val="Calibri"/>
      <family val="2"/>
      <scheme val="minor"/>
    </font>
    <font>
      <b/>
      <sz val="10"/>
      <color theme="1"/>
      <name val="Calibri"/>
      <family val="2"/>
      <scheme val="minor"/>
    </font>
    <font>
      <sz val="10"/>
      <name val="Calibri"/>
      <family val="2"/>
      <scheme val="minor"/>
    </font>
    <font>
      <sz val="11"/>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40">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65"/>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65"/>
      </left>
      <right/>
      <top style="thin">
        <color indexed="8"/>
      </top>
      <bottom style="thin">
        <color indexed="64"/>
      </bottom>
      <diagonal/>
    </border>
    <border>
      <left style="thin">
        <color indexed="8"/>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8"/>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s>
  <cellStyleXfs count="12">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0" fillId="0" borderId="0" applyFont="0" applyFill="0" applyBorder="0" applyAlignment="0" applyProtection="0"/>
  </cellStyleXfs>
  <cellXfs count="211">
    <xf numFmtId="0" fontId="0" fillId="0" borderId="0" xfId="0"/>
    <xf numFmtId="0" fontId="3" fillId="0" borderId="0" xfId="0" applyFont="1"/>
    <xf numFmtId="0" fontId="3" fillId="2" borderId="0" xfId="0" applyFont="1" applyFill="1"/>
    <xf numFmtId="0" fontId="4" fillId="2" borderId="23" xfId="0" applyFont="1" applyFill="1" applyBorder="1"/>
    <xf numFmtId="0" fontId="4" fillId="2" borderId="24" xfId="0" applyFont="1" applyFill="1" applyBorder="1"/>
    <xf numFmtId="0" fontId="6" fillId="2" borderId="0" xfId="0" applyFont="1" applyFill="1"/>
    <xf numFmtId="0" fontId="0" fillId="0" borderId="0" xfId="0" applyFont="1"/>
    <xf numFmtId="0" fontId="3" fillId="0" borderId="0" xfId="0" applyFont="1" applyAlignment="1">
      <alignment horizontal="left"/>
    </xf>
    <xf numFmtId="0" fontId="7" fillId="2" borderId="1" xfId="1" applyFont="1" applyFill="1" applyBorder="1" applyAlignment="1">
      <alignment wrapText="1"/>
    </xf>
    <xf numFmtId="0" fontId="7" fillId="2" borderId="15" xfId="1" applyFont="1" applyFill="1" applyBorder="1" applyAlignment="1">
      <alignment horizontal="right" wrapText="1"/>
    </xf>
    <xf numFmtId="0" fontId="7" fillId="2" borderId="0" xfId="1" applyFont="1" applyFill="1" applyBorder="1" applyAlignment="1">
      <alignment horizontal="right" wrapText="1"/>
    </xf>
    <xf numFmtId="0" fontId="7" fillId="2" borderId="16" xfId="1" applyFont="1" applyFill="1" applyBorder="1" applyAlignment="1">
      <alignment horizontal="right" wrapText="1"/>
    </xf>
    <xf numFmtId="0" fontId="8" fillId="0" borderId="0" xfId="0" applyFont="1" applyAlignment="1">
      <alignment wrapText="1"/>
    </xf>
    <xf numFmtId="0" fontId="9" fillId="0" borderId="0" xfId="0" applyFont="1" applyFill="1" applyBorder="1"/>
    <xf numFmtId="0" fontId="9" fillId="0" borderId="16" xfId="0" applyFont="1" applyFill="1" applyBorder="1"/>
    <xf numFmtId="0" fontId="9" fillId="0" borderId="15" xfId="0" applyFont="1" applyFill="1" applyBorder="1"/>
    <xf numFmtId="0" fontId="9" fillId="0" borderId="4" xfId="1" applyFont="1" applyBorder="1"/>
    <xf numFmtId="0" fontId="9" fillId="2" borderId="0" xfId="1" applyFont="1" applyFill="1" applyBorder="1"/>
    <xf numFmtId="0" fontId="9" fillId="0" borderId="1" xfId="1" applyFont="1" applyBorder="1"/>
    <xf numFmtId="0" fontId="9" fillId="0" borderId="13" xfId="1" applyNumberFormat="1" applyFont="1" applyBorder="1"/>
    <xf numFmtId="0" fontId="9" fillId="0" borderId="5" xfId="1" applyNumberFormat="1" applyFont="1" applyBorder="1"/>
    <xf numFmtId="0" fontId="9" fillId="0" borderId="14" xfId="1" applyNumberFormat="1" applyFont="1" applyBorder="1"/>
    <xf numFmtId="0" fontId="9" fillId="0" borderId="3" xfId="1" applyFont="1" applyBorder="1"/>
    <xf numFmtId="0" fontId="9" fillId="0" borderId="8" xfId="1" applyFont="1" applyBorder="1"/>
    <xf numFmtId="0" fontId="9" fillId="0" borderId="15" xfId="1" applyNumberFormat="1" applyFont="1" applyBorder="1"/>
    <xf numFmtId="0" fontId="9" fillId="0" borderId="0" xfId="1" applyNumberFormat="1" applyFont="1" applyBorder="1"/>
    <xf numFmtId="0" fontId="9" fillId="0" borderId="16" xfId="1" applyNumberFormat="1" applyFont="1" applyBorder="1"/>
    <xf numFmtId="0" fontId="3" fillId="0" borderId="35" xfId="0" applyFont="1" applyBorder="1"/>
    <xf numFmtId="0" fontId="3" fillId="0" borderId="30" xfId="0" applyFont="1" applyBorder="1"/>
    <xf numFmtId="0" fontId="3" fillId="0" borderId="22" xfId="0" applyFont="1" applyBorder="1"/>
    <xf numFmtId="0" fontId="3" fillId="0" borderId="23" xfId="0" applyFont="1" applyBorder="1"/>
    <xf numFmtId="0" fontId="5" fillId="2" borderId="1" xfId="1" applyFont="1" applyFill="1" applyBorder="1"/>
    <xf numFmtId="0" fontId="5" fillId="2" borderId="2" xfId="1" applyFont="1" applyFill="1" applyBorder="1"/>
    <xf numFmtId="0" fontId="5" fillId="2" borderId="13" xfId="1" applyNumberFormat="1" applyFont="1" applyFill="1" applyBorder="1"/>
    <xf numFmtId="0" fontId="5" fillId="2" borderId="5" xfId="1" applyNumberFormat="1" applyFont="1" applyFill="1" applyBorder="1"/>
    <xf numFmtId="0" fontId="5" fillId="2" borderId="14" xfId="1" applyNumberFormat="1" applyFont="1" applyFill="1" applyBorder="1"/>
    <xf numFmtId="0" fontId="5" fillId="2" borderId="22" xfId="0" applyFont="1" applyFill="1" applyBorder="1"/>
    <xf numFmtId="0" fontId="5" fillId="2" borderId="23" xfId="0" applyFont="1" applyFill="1" applyBorder="1"/>
    <xf numFmtId="0" fontId="6" fillId="2" borderId="6" xfId="1" applyFont="1" applyFill="1" applyBorder="1"/>
    <xf numFmtId="0" fontId="6" fillId="2" borderId="9" xfId="1" applyFont="1" applyFill="1" applyBorder="1"/>
    <xf numFmtId="0" fontId="6" fillId="2" borderId="17" xfId="1" applyNumberFormat="1" applyFont="1" applyFill="1" applyBorder="1"/>
    <xf numFmtId="0" fontId="6" fillId="2" borderId="18" xfId="1" applyNumberFormat="1" applyFont="1" applyFill="1" applyBorder="1"/>
    <xf numFmtId="0" fontId="6" fillId="2" borderId="19" xfId="1" applyNumberFormat="1" applyFont="1" applyFill="1" applyBorder="1"/>
    <xf numFmtId="0" fontId="6" fillId="2" borderId="22" xfId="0" applyFont="1" applyFill="1" applyBorder="1"/>
    <xf numFmtId="0" fontId="6" fillId="2" borderId="23" xfId="0" applyFont="1" applyFill="1" applyBorder="1"/>
    <xf numFmtId="0" fontId="3" fillId="0" borderId="15" xfId="0" applyFont="1" applyBorder="1"/>
    <xf numFmtId="0" fontId="3" fillId="0" borderId="0" xfId="0" applyFont="1" applyBorder="1"/>
    <xf numFmtId="0" fontId="3" fillId="0" borderId="16" xfId="0" applyFont="1" applyBorder="1"/>
    <xf numFmtId="0" fontId="3" fillId="0" borderId="31" xfId="0" applyFont="1" applyBorder="1"/>
    <xf numFmtId="0" fontId="3" fillId="0" borderId="24" xfId="0" applyFont="1" applyBorder="1"/>
    <xf numFmtId="0" fontId="5" fillId="2" borderId="24" xfId="0" applyFont="1" applyFill="1" applyBorder="1"/>
    <xf numFmtId="0" fontId="6" fillId="2" borderId="24" xfId="0" applyFont="1" applyFill="1" applyBorder="1"/>
    <xf numFmtId="0" fontId="7" fillId="2" borderId="13" xfId="1" applyFont="1" applyFill="1" applyBorder="1" applyAlignment="1">
      <alignment horizontal="right" wrapText="1"/>
    </xf>
    <xf numFmtId="0" fontId="7" fillId="2" borderId="5" xfId="1" applyFont="1" applyFill="1" applyBorder="1" applyAlignment="1">
      <alignment horizontal="right" wrapText="1"/>
    </xf>
    <xf numFmtId="0" fontId="7" fillId="2" borderId="14" xfId="1" applyFont="1" applyFill="1" applyBorder="1" applyAlignment="1">
      <alignment horizontal="right" wrapText="1"/>
    </xf>
    <xf numFmtId="0" fontId="9" fillId="0" borderId="1" xfId="2" applyFont="1" applyBorder="1"/>
    <xf numFmtId="0" fontId="9" fillId="0" borderId="1" xfId="2" applyNumberFormat="1" applyFont="1" applyBorder="1"/>
    <xf numFmtId="0" fontId="9" fillId="0" borderId="5" xfId="2" applyNumberFormat="1" applyFont="1" applyBorder="1"/>
    <xf numFmtId="0" fontId="9" fillId="0" borderId="13" xfId="2" applyNumberFormat="1" applyFont="1" applyBorder="1"/>
    <xf numFmtId="0" fontId="9" fillId="0" borderId="14" xfId="2" applyNumberFormat="1" applyFont="1" applyBorder="1"/>
    <xf numFmtId="0" fontId="9" fillId="0" borderId="3" xfId="2" applyFont="1" applyBorder="1"/>
    <xf numFmtId="0" fontId="9" fillId="0" borderId="8" xfId="2" applyFont="1" applyBorder="1"/>
    <xf numFmtId="0" fontId="9" fillId="0" borderId="8" xfId="2" applyNumberFormat="1" applyFont="1" applyBorder="1"/>
    <xf numFmtId="0" fontId="9" fillId="0" borderId="0" xfId="2" applyNumberFormat="1" applyFont="1"/>
    <xf numFmtId="0" fontId="9" fillId="0" borderId="15" xfId="2" applyNumberFormat="1" applyFont="1" applyBorder="1"/>
    <xf numFmtId="0" fontId="9" fillId="0" borderId="0" xfId="2" applyNumberFormat="1" applyFont="1" applyBorder="1"/>
    <xf numFmtId="0" fontId="9" fillId="0" borderId="16" xfId="2" applyNumberFormat="1" applyFont="1" applyBorder="1"/>
    <xf numFmtId="0" fontId="3" fillId="0" borderId="36" xfId="0" applyFont="1" applyBorder="1"/>
    <xf numFmtId="0" fontId="3" fillId="0" borderId="37" xfId="0" applyFont="1" applyBorder="1"/>
    <xf numFmtId="0" fontId="5" fillId="2" borderId="1" xfId="2" applyFont="1" applyFill="1" applyBorder="1"/>
    <xf numFmtId="0" fontId="5" fillId="2" borderId="2" xfId="2" applyFont="1" applyFill="1" applyBorder="1"/>
    <xf numFmtId="0" fontId="5" fillId="2" borderId="1" xfId="2" applyNumberFormat="1" applyFont="1" applyFill="1" applyBorder="1"/>
    <xf numFmtId="0" fontId="5" fillId="2" borderId="5" xfId="2" applyNumberFormat="1" applyFont="1" applyFill="1" applyBorder="1"/>
    <xf numFmtId="0" fontId="5" fillId="2" borderId="13" xfId="2" applyNumberFormat="1" applyFont="1" applyFill="1" applyBorder="1"/>
    <xf numFmtId="0" fontId="5" fillId="2" borderId="14" xfId="2" applyNumberFormat="1" applyFont="1" applyFill="1" applyBorder="1"/>
    <xf numFmtId="0" fontId="6" fillId="2" borderId="6" xfId="2" applyFont="1" applyFill="1" applyBorder="1"/>
    <xf numFmtId="0" fontId="6" fillId="2" borderId="9" xfId="2" applyFont="1" applyFill="1" applyBorder="1"/>
    <xf numFmtId="0" fontId="6" fillId="2" borderId="6" xfId="2" applyNumberFormat="1" applyFont="1" applyFill="1" applyBorder="1"/>
    <xf numFmtId="0" fontId="6" fillId="2" borderId="7" xfId="2" applyNumberFormat="1" applyFont="1" applyFill="1" applyBorder="1"/>
    <xf numFmtId="0" fontId="6" fillId="2" borderId="17" xfId="2" applyNumberFormat="1" applyFont="1" applyFill="1" applyBorder="1"/>
    <xf numFmtId="0" fontId="6" fillId="2" borderId="18" xfId="2" applyNumberFormat="1" applyFont="1" applyFill="1" applyBorder="1"/>
    <xf numFmtId="0" fontId="6" fillId="2" borderId="19" xfId="2" applyNumberFormat="1" applyFont="1" applyFill="1" applyBorder="1"/>
    <xf numFmtId="0" fontId="0" fillId="2" borderId="0" xfId="0" applyFont="1" applyFill="1"/>
    <xf numFmtId="0" fontId="9" fillId="0" borderId="1" xfId="3" applyFont="1" applyBorder="1"/>
    <xf numFmtId="0" fontId="9" fillId="0" borderId="1" xfId="3" applyNumberFormat="1" applyFont="1" applyBorder="1"/>
    <xf numFmtId="0" fontId="9" fillId="0" borderId="5" xfId="3" applyNumberFormat="1" applyFont="1" applyBorder="1"/>
    <xf numFmtId="0" fontId="9" fillId="0" borderId="14" xfId="3" applyNumberFormat="1" applyFont="1" applyBorder="1"/>
    <xf numFmtId="0" fontId="9" fillId="0" borderId="3" xfId="3" applyFont="1" applyBorder="1"/>
    <xf numFmtId="0" fontId="5" fillId="2" borderId="1" xfId="3" applyFont="1" applyFill="1" applyBorder="1"/>
    <xf numFmtId="0" fontId="5" fillId="2" borderId="2" xfId="3" applyFont="1" applyFill="1" applyBorder="1"/>
    <xf numFmtId="0" fontId="5" fillId="2" borderId="1" xfId="3" applyNumberFormat="1" applyFont="1" applyFill="1" applyBorder="1"/>
    <xf numFmtId="0" fontId="5" fillId="2" borderId="5" xfId="3" applyNumberFormat="1" applyFont="1" applyFill="1" applyBorder="1"/>
    <xf numFmtId="0" fontId="5" fillId="2" borderId="14" xfId="3" applyNumberFormat="1" applyFont="1" applyFill="1" applyBorder="1"/>
    <xf numFmtId="0" fontId="9" fillId="0" borderId="8" xfId="3" applyFont="1" applyBorder="1"/>
    <xf numFmtId="0" fontId="9" fillId="0" borderId="8" xfId="3" applyNumberFormat="1" applyFont="1" applyBorder="1"/>
    <xf numFmtId="0" fontId="9" fillId="0" borderId="0" xfId="3" applyNumberFormat="1" applyFont="1"/>
    <xf numFmtId="0" fontId="9" fillId="0" borderId="0" xfId="3" applyNumberFormat="1" applyFont="1" applyBorder="1"/>
    <xf numFmtId="0" fontId="9" fillId="0" borderId="16" xfId="3" applyNumberFormat="1" applyFont="1" applyBorder="1"/>
    <xf numFmtId="0" fontId="9" fillId="0" borderId="2" xfId="3" applyFont="1" applyBorder="1"/>
    <xf numFmtId="0" fontId="5" fillId="2" borderId="25" xfId="3" applyFont="1" applyFill="1" applyBorder="1"/>
    <xf numFmtId="0" fontId="5" fillId="2" borderId="26" xfId="3" applyFont="1" applyFill="1" applyBorder="1"/>
    <xf numFmtId="0" fontId="5" fillId="2" borderId="29" xfId="3" applyFont="1" applyFill="1" applyBorder="1"/>
    <xf numFmtId="0" fontId="5" fillId="2" borderId="18" xfId="3" applyNumberFormat="1" applyFont="1" applyFill="1" applyBorder="1"/>
    <xf numFmtId="0" fontId="5" fillId="2" borderId="25" xfId="3" applyNumberFormat="1" applyFont="1" applyFill="1" applyBorder="1"/>
    <xf numFmtId="0" fontId="5" fillId="2" borderId="19" xfId="3" applyNumberFormat="1" applyFont="1" applyFill="1" applyBorder="1"/>
    <xf numFmtId="0" fontId="6" fillId="2" borderId="27" xfId="2" applyFont="1" applyFill="1" applyBorder="1"/>
    <xf numFmtId="0" fontId="6" fillId="2" borderId="28" xfId="2" applyFont="1" applyFill="1" applyBorder="1"/>
    <xf numFmtId="0" fontId="9" fillId="0" borderId="1" xfId="4" applyFont="1" applyBorder="1"/>
    <xf numFmtId="0" fontId="9" fillId="0" borderId="1" xfId="4" applyNumberFormat="1" applyFont="1" applyBorder="1"/>
    <xf numFmtId="0" fontId="9" fillId="0" borderId="5" xfId="4" applyNumberFormat="1" applyFont="1" applyBorder="1"/>
    <xf numFmtId="0" fontId="9" fillId="0" borderId="14" xfId="4" applyNumberFormat="1" applyFont="1" applyBorder="1"/>
    <xf numFmtId="0" fontId="9" fillId="0" borderId="3" xfId="4" applyFont="1" applyBorder="1"/>
    <xf numFmtId="0" fontId="9" fillId="0" borderId="8" xfId="4" applyFont="1" applyBorder="1"/>
    <xf numFmtId="0" fontId="9" fillId="0" borderId="8" xfId="4" applyNumberFormat="1" applyFont="1" applyBorder="1"/>
    <xf numFmtId="0" fontId="9" fillId="0" borderId="0" xfId="4" applyNumberFormat="1" applyFont="1"/>
    <xf numFmtId="0" fontId="9" fillId="0" borderId="0" xfId="4" applyNumberFormat="1" applyFont="1" applyBorder="1"/>
    <xf numFmtId="0" fontId="9" fillId="0" borderId="16" xfId="4" applyNumberFormat="1" applyFont="1" applyBorder="1"/>
    <xf numFmtId="0" fontId="5" fillId="2" borderId="1" xfId="4" applyFont="1" applyFill="1" applyBorder="1"/>
    <xf numFmtId="0" fontId="5" fillId="2" borderId="2" xfId="4" applyFont="1" applyFill="1" applyBorder="1"/>
    <xf numFmtId="0" fontId="5" fillId="2" borderId="1" xfId="4" applyNumberFormat="1" applyFont="1" applyFill="1" applyBorder="1"/>
    <xf numFmtId="0" fontId="5" fillId="2" borderId="5" xfId="4" applyNumberFormat="1" applyFont="1" applyFill="1" applyBorder="1"/>
    <xf numFmtId="0" fontId="5" fillId="2" borderId="14" xfId="4" applyNumberFormat="1" applyFont="1" applyFill="1" applyBorder="1"/>
    <xf numFmtId="0" fontId="6" fillId="2" borderId="6" xfId="4" applyFont="1" applyFill="1" applyBorder="1"/>
    <xf numFmtId="0" fontId="6" fillId="2" borderId="9" xfId="4" applyFont="1" applyFill="1" applyBorder="1"/>
    <xf numFmtId="0" fontId="6" fillId="2" borderId="6" xfId="4" applyNumberFormat="1" applyFont="1" applyFill="1" applyBorder="1"/>
    <xf numFmtId="0" fontId="6" fillId="2" borderId="7" xfId="4" applyNumberFormat="1" applyFont="1" applyFill="1" applyBorder="1"/>
    <xf numFmtId="0" fontId="6" fillId="2" borderId="39" xfId="4" applyNumberFormat="1" applyFont="1" applyFill="1" applyBorder="1"/>
    <xf numFmtId="0" fontId="9" fillId="0" borderId="1" xfId="5" applyFont="1" applyBorder="1"/>
    <xf numFmtId="0" fontId="9" fillId="0" borderId="1" xfId="5" applyNumberFormat="1" applyFont="1" applyBorder="1"/>
    <xf numFmtId="0" fontId="9" fillId="0" borderId="5" xfId="5" applyNumberFormat="1" applyFont="1" applyBorder="1"/>
    <xf numFmtId="0" fontId="9" fillId="0" borderId="14" xfId="5" applyNumberFormat="1" applyFont="1" applyBorder="1"/>
    <xf numFmtId="0" fontId="9" fillId="0" borderId="3" xfId="5" applyFont="1" applyBorder="1"/>
    <xf numFmtId="0" fontId="5" fillId="2" borderId="1" xfId="5" applyFont="1" applyFill="1" applyBorder="1"/>
    <xf numFmtId="0" fontId="5" fillId="2" borderId="2" xfId="5" applyFont="1" applyFill="1" applyBorder="1"/>
    <xf numFmtId="0" fontId="5" fillId="2" borderId="1" xfId="5" applyNumberFormat="1" applyFont="1" applyFill="1" applyBorder="1"/>
    <xf numFmtId="0" fontId="5" fillId="2" borderId="5" xfId="5" applyNumberFormat="1" applyFont="1" applyFill="1" applyBorder="1"/>
    <xf numFmtId="0" fontId="5" fillId="2" borderId="14" xfId="5" applyNumberFormat="1" applyFont="1" applyFill="1" applyBorder="1"/>
    <xf numFmtId="0" fontId="6" fillId="2" borderId="6" xfId="5" applyFont="1" applyFill="1" applyBorder="1"/>
    <xf numFmtId="0" fontId="6" fillId="2" borderId="9" xfId="5" applyFont="1" applyFill="1" applyBorder="1"/>
    <xf numFmtId="0" fontId="6" fillId="2" borderId="6" xfId="5" applyNumberFormat="1" applyFont="1" applyFill="1" applyBorder="1"/>
    <xf numFmtId="0" fontId="6" fillId="2" borderId="7" xfId="5" applyNumberFormat="1" applyFont="1" applyFill="1" applyBorder="1"/>
    <xf numFmtId="0" fontId="6" fillId="2" borderId="39" xfId="5" applyNumberFormat="1" applyFont="1" applyFill="1" applyBorder="1"/>
    <xf numFmtId="0" fontId="9" fillId="0" borderId="1" xfId="6" applyFont="1" applyBorder="1"/>
    <xf numFmtId="0" fontId="9" fillId="0" borderId="1" xfId="6" applyNumberFormat="1" applyFont="1" applyBorder="1"/>
    <xf numFmtId="0" fontId="9" fillId="0" borderId="5" xfId="6" applyNumberFormat="1" applyFont="1" applyBorder="1"/>
    <xf numFmtId="0" fontId="9" fillId="0" borderId="14" xfId="6" applyNumberFormat="1" applyFont="1" applyBorder="1"/>
    <xf numFmtId="0" fontId="9" fillId="0" borderId="3" xfId="6" applyFont="1" applyBorder="1"/>
    <xf numFmtId="0" fontId="9" fillId="0" borderId="8" xfId="6" applyFont="1" applyBorder="1"/>
    <xf numFmtId="0" fontId="9" fillId="0" borderId="8" xfId="6" applyNumberFormat="1" applyFont="1" applyBorder="1"/>
    <xf numFmtId="0" fontId="9" fillId="0" borderId="0" xfId="6" applyNumberFormat="1" applyFont="1"/>
    <xf numFmtId="0" fontId="9" fillId="0" borderId="0" xfId="6" applyNumberFormat="1" applyFont="1" applyBorder="1"/>
    <xf numFmtId="0" fontId="9" fillId="0" borderId="16" xfId="6" applyNumberFormat="1" applyFont="1" applyBorder="1"/>
    <xf numFmtId="0" fontId="5" fillId="2" borderId="1" xfId="6" applyFont="1" applyFill="1" applyBorder="1"/>
    <xf numFmtId="0" fontId="5" fillId="2" borderId="2" xfId="6" applyFont="1" applyFill="1" applyBorder="1"/>
    <xf numFmtId="0" fontId="5" fillId="2" borderId="1" xfId="6" applyNumberFormat="1" applyFont="1" applyFill="1" applyBorder="1"/>
    <xf numFmtId="0" fontId="5" fillId="2" borderId="5" xfId="6" applyNumberFormat="1" applyFont="1" applyFill="1" applyBorder="1"/>
    <xf numFmtId="0" fontId="5" fillId="2" borderId="14" xfId="6" applyNumberFormat="1" applyFont="1" applyFill="1" applyBorder="1"/>
    <xf numFmtId="0" fontId="9" fillId="0" borderId="2" xfId="6" applyFont="1" applyBorder="1"/>
    <xf numFmtId="0" fontId="5" fillId="2" borderId="25" xfId="6" applyFont="1" applyFill="1" applyBorder="1"/>
    <xf numFmtId="0" fontId="5" fillId="2" borderId="26" xfId="6" applyFont="1" applyFill="1" applyBorder="1"/>
    <xf numFmtId="0" fontId="5" fillId="2" borderId="25" xfId="6" applyNumberFormat="1" applyFont="1" applyFill="1" applyBorder="1"/>
    <xf numFmtId="0" fontId="5" fillId="2" borderId="18" xfId="6" applyNumberFormat="1" applyFont="1" applyFill="1" applyBorder="1"/>
    <xf numFmtId="0" fontId="5" fillId="2" borderId="19" xfId="6" applyNumberFormat="1" applyFont="1" applyFill="1" applyBorder="1"/>
    <xf numFmtId="0" fontId="5" fillId="2" borderId="35" xfId="0" applyFont="1" applyFill="1" applyBorder="1"/>
    <xf numFmtId="0" fontId="5" fillId="2" borderId="30" xfId="0" applyFont="1" applyFill="1" applyBorder="1"/>
    <xf numFmtId="0" fontId="5" fillId="2" borderId="31" xfId="0" applyFont="1" applyFill="1" applyBorder="1"/>
    <xf numFmtId="0" fontId="7" fillId="2" borderId="32" xfId="1" applyFont="1" applyFill="1" applyBorder="1" applyAlignment="1">
      <alignment wrapText="1"/>
    </xf>
    <xf numFmtId="0" fontId="7" fillId="2" borderId="14" xfId="1" applyFont="1" applyFill="1" applyBorder="1" applyAlignment="1">
      <alignment wrapText="1"/>
    </xf>
    <xf numFmtId="0" fontId="9" fillId="0" borderId="1" xfId="7" applyFont="1" applyBorder="1"/>
    <xf numFmtId="0" fontId="9" fillId="0" borderId="33" xfId="7" applyFont="1" applyBorder="1"/>
    <xf numFmtId="0" fontId="9" fillId="0" borderId="19" xfId="7" applyFont="1" applyBorder="1"/>
    <xf numFmtId="0" fontId="9" fillId="0" borderId="30" xfId="7" applyNumberFormat="1" applyFont="1" applyBorder="1"/>
    <xf numFmtId="0" fontId="9" fillId="0" borderId="25" xfId="7" applyNumberFormat="1" applyFont="1" applyBorder="1"/>
    <xf numFmtId="0" fontId="9" fillId="0" borderId="18" xfId="7" applyNumberFormat="1" applyFont="1" applyBorder="1"/>
    <xf numFmtId="0" fontId="9" fillId="0" borderId="19" xfId="7" applyNumberFormat="1" applyFont="1" applyBorder="1"/>
    <xf numFmtId="0" fontId="5" fillId="0" borderId="1" xfId="7" applyFont="1" applyFill="1" applyBorder="1"/>
    <xf numFmtId="0" fontId="9" fillId="0" borderId="1" xfId="8" applyFont="1" applyBorder="1"/>
    <xf numFmtId="0" fontId="9" fillId="0" borderId="1" xfId="8" applyNumberFormat="1" applyFont="1" applyBorder="1"/>
    <xf numFmtId="0" fontId="9" fillId="0" borderId="5" xfId="8" applyNumberFormat="1" applyFont="1" applyBorder="1"/>
    <xf numFmtId="0" fontId="9" fillId="0" borderId="14" xfId="8" applyNumberFormat="1" applyFont="1" applyBorder="1"/>
    <xf numFmtId="0" fontId="9" fillId="0" borderId="34" xfId="7" applyFont="1" applyFill="1" applyBorder="1"/>
    <xf numFmtId="0" fontId="9" fillId="0" borderId="24" xfId="7" applyFont="1" applyFill="1" applyBorder="1"/>
    <xf numFmtId="0" fontId="9" fillId="0" borderId="17" xfId="8" applyFont="1" applyBorder="1"/>
    <xf numFmtId="0" fontId="9" fillId="0" borderId="25" xfId="9" applyNumberFormat="1" applyFont="1" applyBorder="1"/>
    <xf numFmtId="0" fontId="9" fillId="0" borderId="18" xfId="9" applyNumberFormat="1" applyFont="1" applyBorder="1"/>
    <xf numFmtId="0" fontId="9" fillId="0" borderId="25" xfId="10" applyNumberFormat="1" applyFont="1" applyBorder="1"/>
    <xf numFmtId="0" fontId="9" fillId="0" borderId="18" xfId="10" applyNumberFormat="1" applyFont="1" applyBorder="1"/>
    <xf numFmtId="0" fontId="9" fillId="0" borderId="19" xfId="10" applyNumberFormat="1" applyFont="1" applyBorder="1"/>
    <xf numFmtId="0" fontId="6" fillId="2" borderId="30" xfId="0" applyFont="1" applyFill="1" applyBorder="1"/>
    <xf numFmtId="0" fontId="9" fillId="0" borderId="0" xfId="7" applyNumberFormat="1" applyFont="1" applyBorder="1"/>
    <xf numFmtId="0" fontId="9" fillId="0" borderId="0" xfId="7" applyFont="1" applyFill="1" applyBorder="1"/>
    <xf numFmtId="0" fontId="9" fillId="0" borderId="30" xfId="7" applyFont="1" applyFill="1" applyBorder="1"/>
    <xf numFmtId="0" fontId="9" fillId="0" borderId="30" xfId="9" applyNumberFormat="1" applyFont="1" applyBorder="1"/>
    <xf numFmtId="0" fontId="9" fillId="0" borderId="30" xfId="10" applyNumberFormat="1" applyFont="1" applyBorder="1"/>
    <xf numFmtId="0" fontId="9" fillId="0" borderId="31" xfId="10" applyNumberFormat="1" applyFont="1" applyBorder="1"/>
    <xf numFmtId="0" fontId="9" fillId="0" borderId="30" xfId="0" applyFont="1" applyFill="1" applyBorder="1"/>
    <xf numFmtId="164" fontId="3" fillId="0" borderId="0" xfId="11" applyNumberFormat="1" applyFont="1"/>
    <xf numFmtId="164" fontId="3" fillId="0" borderId="0" xfId="0" applyNumberFormat="1" applyFont="1"/>
    <xf numFmtId="0" fontId="3" fillId="0" borderId="0" xfId="0" applyFont="1" applyAlignment="1">
      <alignment wrapText="1"/>
    </xf>
    <xf numFmtId="0" fontId="3" fillId="0" borderId="0" xfId="0" applyFont="1" applyAlignment="1">
      <alignment horizontal="left" wrapText="1"/>
    </xf>
    <xf numFmtId="0" fontId="7" fillId="2" borderId="22" xfId="1" applyFont="1" applyFill="1" applyBorder="1" applyAlignment="1">
      <alignment horizontal="center"/>
    </xf>
    <xf numFmtId="0" fontId="7" fillId="2" borderId="23" xfId="1" applyFont="1" applyFill="1" applyBorder="1" applyAlignment="1">
      <alignment horizontal="center"/>
    </xf>
    <xf numFmtId="0" fontId="7" fillId="2" borderId="24" xfId="1" applyFont="1" applyFill="1" applyBorder="1" applyAlignment="1">
      <alignment horizontal="center"/>
    </xf>
    <xf numFmtId="0" fontId="3" fillId="0" borderId="0" xfId="0" applyNumberFormat="1" applyFont="1" applyAlignment="1">
      <alignment horizontal="left" wrapText="1"/>
    </xf>
    <xf numFmtId="0" fontId="7" fillId="2" borderId="10" xfId="1" applyFont="1" applyFill="1" applyBorder="1" applyAlignment="1">
      <alignment horizontal="center"/>
    </xf>
    <xf numFmtId="0" fontId="7" fillId="2" borderId="11" xfId="1" applyFont="1" applyFill="1" applyBorder="1" applyAlignment="1">
      <alignment horizontal="center"/>
    </xf>
    <xf numFmtId="0" fontId="7" fillId="2" borderId="12" xfId="1" applyFont="1" applyFill="1" applyBorder="1" applyAlignment="1">
      <alignment horizontal="center"/>
    </xf>
    <xf numFmtId="0" fontId="3" fillId="0" borderId="0" xfId="0" applyFont="1" applyAlignment="1">
      <alignment horizontal="left"/>
    </xf>
    <xf numFmtId="0" fontId="7" fillId="2" borderId="20" xfId="1" applyFont="1" applyFill="1" applyBorder="1" applyAlignment="1">
      <alignment horizontal="center"/>
    </xf>
    <xf numFmtId="0" fontId="7" fillId="2" borderId="21" xfId="1" applyFont="1" applyFill="1" applyBorder="1" applyAlignment="1">
      <alignment horizontal="center"/>
    </xf>
    <xf numFmtId="0" fontId="7" fillId="2" borderId="38" xfId="1" applyFont="1" applyFill="1" applyBorder="1" applyAlignment="1">
      <alignment horizontal="center"/>
    </xf>
  </cellXfs>
  <cellStyles count="12">
    <cellStyle name="Normal" xfId="0" builtinId="0"/>
    <cellStyle name="Normal 10" xfId="8"/>
    <cellStyle name="Normal 11" xfId="9"/>
    <cellStyle name="Normal 12" xfId="10"/>
    <cellStyle name="Normal 2" xfId="1"/>
    <cellStyle name="Normal 3" xfId="2"/>
    <cellStyle name="Normal 4" xfId="3"/>
    <cellStyle name="Normal 5" xfId="4"/>
    <cellStyle name="Normal 6" xfId="5"/>
    <cellStyle name="Normal 7" xfId="6"/>
    <cellStyle name="Normal 9" xfId="7"/>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zoomScaleNormal="100" workbookViewId="0">
      <selection activeCell="C33" sqref="C33"/>
    </sheetView>
  </sheetViews>
  <sheetFormatPr defaultColWidth="9.109375" defaultRowHeight="13.8" x14ac:dyDescent="0.3"/>
  <cols>
    <col min="1" max="1" width="48.88671875" style="1" customWidth="1"/>
    <col min="2" max="19" width="6.6640625" style="1" customWidth="1"/>
    <col min="20" max="16384" width="9.109375" style="1"/>
  </cols>
  <sheetData>
    <row r="1" spans="1:20" x14ac:dyDescent="0.3">
      <c r="A1" s="7" t="s">
        <v>405</v>
      </c>
    </row>
    <row r="2" spans="1:20" x14ac:dyDescent="0.3">
      <c r="A2" s="1" t="s">
        <v>406</v>
      </c>
    </row>
    <row r="3" spans="1:20" x14ac:dyDescent="0.3">
      <c r="A3" s="2"/>
      <c r="B3" s="200" t="s">
        <v>122</v>
      </c>
      <c r="C3" s="201"/>
      <c r="D3" s="201"/>
      <c r="E3" s="201"/>
      <c r="F3" s="201"/>
      <c r="G3" s="202"/>
      <c r="H3" s="200" t="s">
        <v>123</v>
      </c>
      <c r="I3" s="201"/>
      <c r="J3" s="201"/>
      <c r="K3" s="201"/>
      <c r="L3" s="201"/>
      <c r="M3" s="202"/>
      <c r="N3" s="200" t="s">
        <v>404</v>
      </c>
      <c r="O3" s="201"/>
      <c r="P3" s="201"/>
      <c r="Q3" s="201"/>
      <c r="R3" s="201"/>
      <c r="S3" s="202"/>
    </row>
    <row r="4" spans="1:20" s="12" customFormat="1" x14ac:dyDescent="0.3">
      <c r="A4" s="8" t="s">
        <v>126</v>
      </c>
      <c r="B4" s="9" t="s">
        <v>0</v>
      </c>
      <c r="C4" s="10" t="s">
        <v>1</v>
      </c>
      <c r="D4" s="10" t="s">
        <v>2</v>
      </c>
      <c r="E4" s="10" t="s">
        <v>3</v>
      </c>
      <c r="F4" s="10" t="s">
        <v>4</v>
      </c>
      <c r="G4" s="11" t="s">
        <v>5</v>
      </c>
      <c r="H4" s="9" t="s">
        <v>0</v>
      </c>
      <c r="I4" s="10" t="s">
        <v>1</v>
      </c>
      <c r="J4" s="10" t="s">
        <v>2</v>
      </c>
      <c r="K4" s="10" t="s">
        <v>3</v>
      </c>
      <c r="L4" s="10" t="s">
        <v>4</v>
      </c>
      <c r="M4" s="11" t="s">
        <v>5</v>
      </c>
      <c r="N4" s="9" t="s">
        <v>0</v>
      </c>
      <c r="O4" s="10" t="s">
        <v>1</v>
      </c>
      <c r="P4" s="10" t="s">
        <v>2</v>
      </c>
      <c r="Q4" s="10" t="s">
        <v>3</v>
      </c>
      <c r="R4" s="10" t="s">
        <v>4</v>
      </c>
      <c r="S4" s="11" t="s">
        <v>5</v>
      </c>
    </row>
    <row r="5" spans="1:20" x14ac:dyDescent="0.3">
      <c r="A5" s="46" t="s">
        <v>407</v>
      </c>
      <c r="B5" s="46">
        <v>1675</v>
      </c>
      <c r="C5" s="46">
        <v>1836</v>
      </c>
      <c r="D5" s="46">
        <v>2031</v>
      </c>
      <c r="E5" s="46">
        <v>2119</v>
      </c>
      <c r="F5" s="46">
        <v>1944</v>
      </c>
      <c r="G5" s="47">
        <v>1679</v>
      </c>
      <c r="H5" s="45">
        <v>7284</v>
      </c>
      <c r="I5" s="46">
        <v>7711</v>
      </c>
      <c r="J5" s="46">
        <v>8917</v>
      </c>
      <c r="K5" s="46">
        <v>9643</v>
      </c>
      <c r="L5" s="46">
        <v>9724</v>
      </c>
      <c r="M5" s="47">
        <v>8580</v>
      </c>
      <c r="N5" s="45">
        <v>8959</v>
      </c>
      <c r="O5" s="46">
        <v>9547</v>
      </c>
      <c r="P5" s="46">
        <v>10948</v>
      </c>
      <c r="Q5" s="46">
        <v>11762</v>
      </c>
      <c r="R5" s="46">
        <v>11668</v>
      </c>
      <c r="S5" s="47">
        <v>10259</v>
      </c>
    </row>
    <row r="6" spans="1:20" x14ac:dyDescent="0.3">
      <c r="A6" s="46" t="s">
        <v>408</v>
      </c>
      <c r="B6" s="46">
        <v>890</v>
      </c>
      <c r="C6" s="46">
        <v>912</v>
      </c>
      <c r="D6" s="46">
        <v>973</v>
      </c>
      <c r="E6" s="46">
        <v>1079</v>
      </c>
      <c r="F6" s="46">
        <v>1114</v>
      </c>
      <c r="G6" s="47">
        <v>1054</v>
      </c>
      <c r="H6" s="45">
        <v>3216</v>
      </c>
      <c r="I6" s="46">
        <v>3448</v>
      </c>
      <c r="J6" s="46">
        <v>3571</v>
      </c>
      <c r="K6" s="46">
        <v>3862</v>
      </c>
      <c r="L6" s="46">
        <v>4249</v>
      </c>
      <c r="M6" s="47">
        <v>3692</v>
      </c>
      <c r="N6" s="45">
        <v>4106</v>
      </c>
      <c r="O6" s="46">
        <v>4360</v>
      </c>
      <c r="P6" s="46">
        <v>4544</v>
      </c>
      <c r="Q6" s="46">
        <v>4941</v>
      </c>
      <c r="R6" s="46">
        <v>5363</v>
      </c>
      <c r="S6" s="47">
        <v>4746</v>
      </c>
    </row>
    <row r="7" spans="1:20" x14ac:dyDescent="0.3">
      <c r="A7" s="46" t="s">
        <v>409</v>
      </c>
      <c r="B7" s="46">
        <v>75</v>
      </c>
      <c r="C7" s="46">
        <v>68</v>
      </c>
      <c r="D7" s="46">
        <v>71</v>
      </c>
      <c r="E7" s="46">
        <v>68</v>
      </c>
      <c r="F7" s="46">
        <v>39</v>
      </c>
      <c r="G7" s="47">
        <v>31</v>
      </c>
      <c r="H7" s="45">
        <v>703</v>
      </c>
      <c r="I7" s="46">
        <v>662</v>
      </c>
      <c r="J7" s="46">
        <v>659</v>
      </c>
      <c r="K7" s="46">
        <v>725</v>
      </c>
      <c r="L7" s="46">
        <v>736</v>
      </c>
      <c r="M7" s="47">
        <v>747</v>
      </c>
      <c r="N7" s="45">
        <v>778</v>
      </c>
      <c r="O7" s="46">
        <v>730</v>
      </c>
      <c r="P7" s="46">
        <v>730</v>
      </c>
      <c r="Q7" s="46">
        <v>793</v>
      </c>
      <c r="R7" s="46">
        <v>775</v>
      </c>
      <c r="S7" s="47">
        <v>778</v>
      </c>
    </row>
    <row r="8" spans="1:20" x14ac:dyDescent="0.3">
      <c r="A8" s="46" t="s">
        <v>410</v>
      </c>
      <c r="B8" s="46">
        <v>387</v>
      </c>
      <c r="C8" s="46">
        <v>378</v>
      </c>
      <c r="D8" s="46">
        <v>406</v>
      </c>
      <c r="E8" s="46">
        <v>422</v>
      </c>
      <c r="F8" s="46">
        <v>390</v>
      </c>
      <c r="G8" s="47">
        <v>313</v>
      </c>
      <c r="H8" s="45">
        <v>959</v>
      </c>
      <c r="I8" s="46">
        <v>1006</v>
      </c>
      <c r="J8" s="46">
        <v>1027</v>
      </c>
      <c r="K8" s="46">
        <v>1046</v>
      </c>
      <c r="L8" s="46">
        <v>925</v>
      </c>
      <c r="M8" s="47">
        <v>770</v>
      </c>
      <c r="N8" s="45">
        <v>1346</v>
      </c>
      <c r="O8" s="46">
        <v>1384</v>
      </c>
      <c r="P8" s="46">
        <v>1433</v>
      </c>
      <c r="Q8" s="46">
        <v>1468</v>
      </c>
      <c r="R8" s="46">
        <v>1315</v>
      </c>
      <c r="S8" s="47">
        <v>1083</v>
      </c>
    </row>
    <row r="9" spans="1:20" x14ac:dyDescent="0.3">
      <c r="A9" s="46" t="s">
        <v>411</v>
      </c>
      <c r="B9" s="46">
        <v>226</v>
      </c>
      <c r="C9" s="46">
        <v>230</v>
      </c>
      <c r="D9" s="46">
        <v>257</v>
      </c>
      <c r="E9" s="46">
        <v>271</v>
      </c>
      <c r="F9" s="46">
        <v>272</v>
      </c>
      <c r="G9" s="47">
        <v>203</v>
      </c>
      <c r="H9" s="45">
        <v>2467</v>
      </c>
      <c r="I9" s="46">
        <v>2834</v>
      </c>
      <c r="J9" s="46">
        <v>2395</v>
      </c>
      <c r="K9" s="46">
        <v>2210</v>
      </c>
      <c r="L9" s="46">
        <v>1541</v>
      </c>
      <c r="M9" s="47">
        <v>1320</v>
      </c>
      <c r="N9" s="45">
        <v>2693</v>
      </c>
      <c r="O9" s="46">
        <v>3064</v>
      </c>
      <c r="P9" s="46">
        <v>2652</v>
      </c>
      <c r="Q9" s="46">
        <v>2481</v>
      </c>
      <c r="R9" s="46">
        <v>1813</v>
      </c>
      <c r="S9" s="47">
        <v>1523</v>
      </c>
    </row>
    <row r="10" spans="1:20" x14ac:dyDescent="0.3">
      <c r="A10" s="13" t="s">
        <v>412</v>
      </c>
      <c r="B10" s="13">
        <v>917</v>
      </c>
      <c r="C10" s="13">
        <v>1345</v>
      </c>
      <c r="D10" s="13">
        <v>1526</v>
      </c>
      <c r="E10" s="13">
        <v>774</v>
      </c>
      <c r="F10" s="13">
        <v>539</v>
      </c>
      <c r="G10" s="14">
        <v>524</v>
      </c>
      <c r="H10" s="15">
        <v>7657</v>
      </c>
      <c r="I10" s="13">
        <v>8687</v>
      </c>
      <c r="J10" s="13">
        <v>9451</v>
      </c>
      <c r="K10" s="13">
        <v>6801</v>
      </c>
      <c r="L10" s="13">
        <v>5070</v>
      </c>
      <c r="M10" s="14">
        <v>4318</v>
      </c>
      <c r="N10" s="15">
        <v>8574</v>
      </c>
      <c r="O10" s="13">
        <v>10032</v>
      </c>
      <c r="P10" s="13">
        <v>10977</v>
      </c>
      <c r="Q10" s="13">
        <v>7575</v>
      </c>
      <c r="R10" s="13">
        <v>5609</v>
      </c>
      <c r="S10" s="14">
        <v>4842</v>
      </c>
    </row>
    <row r="11" spans="1:20" x14ac:dyDescent="0.3">
      <c r="A11" s="46" t="s">
        <v>403</v>
      </c>
      <c r="B11" s="195">
        <v>435</v>
      </c>
      <c r="C11" s="195">
        <v>430</v>
      </c>
      <c r="D11" s="195">
        <v>510</v>
      </c>
      <c r="E11" s="195">
        <v>750</v>
      </c>
      <c r="F11" s="195">
        <v>193</v>
      </c>
      <c r="G11" s="195">
        <v>170</v>
      </c>
      <c r="H11" s="195">
        <v>3132</v>
      </c>
      <c r="I11" s="195">
        <v>2229</v>
      </c>
      <c r="J11" s="195">
        <v>3408</v>
      </c>
      <c r="K11" s="195">
        <v>4370</v>
      </c>
      <c r="L11" s="195">
        <v>4217</v>
      </c>
      <c r="M11" s="195">
        <v>3827</v>
      </c>
      <c r="N11" s="195">
        <v>3567</v>
      </c>
      <c r="O11" s="195">
        <v>2659</v>
      </c>
      <c r="P11" s="195">
        <v>3918</v>
      </c>
      <c r="Q11" s="195">
        <v>5120</v>
      </c>
      <c r="R11" s="195">
        <v>4410</v>
      </c>
      <c r="S11" s="195">
        <v>3997</v>
      </c>
    </row>
    <row r="12" spans="1:20" x14ac:dyDescent="0.3">
      <c r="N12" s="1">
        <f t="shared" ref="N12:R12" si="0">SUM(N5:N11)</f>
        <v>30023</v>
      </c>
      <c r="O12" s="1">
        <f t="shared" si="0"/>
        <v>31776</v>
      </c>
      <c r="P12" s="1">
        <f t="shared" si="0"/>
        <v>35202</v>
      </c>
      <c r="Q12" s="1">
        <f t="shared" si="0"/>
        <v>34140</v>
      </c>
      <c r="R12" s="1">
        <f t="shared" si="0"/>
        <v>30953</v>
      </c>
      <c r="S12" s="1">
        <f>SUM(S5:S11)</f>
        <v>27228</v>
      </c>
    </row>
    <row r="13" spans="1:20" x14ac:dyDescent="0.3">
      <c r="N13" s="1">
        <v>28102</v>
      </c>
      <c r="O13" s="1">
        <v>29840</v>
      </c>
      <c r="P13" s="1">
        <v>32672</v>
      </c>
      <c r="Q13" s="1">
        <v>31755</v>
      </c>
      <c r="R13" s="1">
        <v>28151</v>
      </c>
      <c r="S13" s="1">
        <v>25144</v>
      </c>
    </row>
    <row r="14" spans="1:20" x14ac:dyDescent="0.3">
      <c r="N14" s="196">
        <f>(N12-N13)/N13</f>
        <v>6.8358123976941146E-2</v>
      </c>
      <c r="O14" s="196">
        <f t="shared" ref="O14:S14" si="1">(O12-O13)/O13</f>
        <v>6.4879356568364605E-2</v>
      </c>
      <c r="P14" s="196">
        <f t="shared" si="1"/>
        <v>7.7436336924583737E-2</v>
      </c>
      <c r="Q14" s="196">
        <f t="shared" si="1"/>
        <v>7.510628247520075E-2</v>
      </c>
      <c r="R14" s="196">
        <f t="shared" si="1"/>
        <v>9.9534652410216334E-2</v>
      </c>
      <c r="S14" s="196">
        <f t="shared" si="1"/>
        <v>8.2882596245625204E-2</v>
      </c>
      <c r="T14" s="197">
        <f>AVERAGE(N14:S14)</f>
        <v>7.8032891433488627E-2</v>
      </c>
    </row>
    <row r="16" spans="1:20" ht="66.75" customHeight="1" x14ac:dyDescent="0.3">
      <c r="A16" s="199" t="s">
        <v>419</v>
      </c>
      <c r="B16" s="199"/>
      <c r="C16" s="199"/>
    </row>
    <row r="17" spans="1:3" x14ac:dyDescent="0.3">
      <c r="A17" s="198"/>
      <c r="B17" s="198"/>
      <c r="C17" s="198"/>
    </row>
    <row r="18" spans="1:3" ht="36" customHeight="1" x14ac:dyDescent="0.3">
      <c r="A18" s="199" t="s">
        <v>416</v>
      </c>
      <c r="B18" s="199"/>
      <c r="C18" s="199"/>
    </row>
    <row r="19" spans="1:3" x14ac:dyDescent="0.3">
      <c r="A19" s="198"/>
      <c r="B19" s="198"/>
      <c r="C19" s="198"/>
    </row>
    <row r="20" spans="1:3" ht="27" customHeight="1" x14ac:dyDescent="0.3">
      <c r="A20" s="199" t="s">
        <v>417</v>
      </c>
      <c r="B20" s="199"/>
      <c r="C20" s="199"/>
    </row>
    <row r="21" spans="1:3" x14ac:dyDescent="0.3">
      <c r="A21" s="198"/>
      <c r="B21" s="198"/>
      <c r="C21" s="198"/>
    </row>
    <row r="22" spans="1:3" ht="27.6" x14ac:dyDescent="0.3">
      <c r="A22" s="198" t="s">
        <v>418</v>
      </c>
      <c r="B22" s="198"/>
      <c r="C22" s="198"/>
    </row>
    <row r="25" spans="1:3" x14ac:dyDescent="0.3">
      <c r="A25" s="1" t="s">
        <v>414</v>
      </c>
    </row>
  </sheetData>
  <mergeCells count="6">
    <mergeCell ref="A18:C18"/>
    <mergeCell ref="A20:C20"/>
    <mergeCell ref="B3:G3"/>
    <mergeCell ref="H3:M3"/>
    <mergeCell ref="N3:S3"/>
    <mergeCell ref="A16:C16"/>
  </mergeCells>
  <pageMargins left="0.7" right="0.7" top="0.75" bottom="0.75" header="0.3" footer="0.3"/>
  <pageSetup orientation="portrait" verticalDpi="0" r:id="rId1"/>
  <headerFooter>
    <oddFooter>&amp;LSource: Office of Institutional Research, May 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
  <sheetViews>
    <sheetView zoomScaleNormal="100" workbookViewId="0">
      <pane xSplit="3" ySplit="4" topLeftCell="D125" activePane="bottomRight" state="frozen"/>
      <selection pane="topRight" activeCell="D1" sqref="D1"/>
      <selection pane="bottomLeft" activeCell="A5" sqref="A5"/>
      <selection pane="bottomRight" activeCell="A154" sqref="A154:C154"/>
    </sheetView>
  </sheetViews>
  <sheetFormatPr defaultColWidth="9.109375" defaultRowHeight="13.8" x14ac:dyDescent="0.3"/>
  <cols>
    <col min="1" max="1" width="23.33203125" style="1" customWidth="1"/>
    <col min="2" max="2" width="28.6640625" style="1" customWidth="1"/>
    <col min="3" max="3" width="9.109375" style="1"/>
    <col min="4" max="21" width="6.6640625" style="1" customWidth="1"/>
    <col min="22" max="16384" width="9.109375" style="1"/>
  </cols>
  <sheetData>
    <row r="1" spans="1:21" x14ac:dyDescent="0.3">
      <c r="A1" s="7" t="s">
        <v>413</v>
      </c>
      <c r="B1" s="7"/>
      <c r="C1" s="7"/>
    </row>
    <row r="2" spans="1:21" x14ac:dyDescent="0.3">
      <c r="A2" s="1" t="s">
        <v>190</v>
      </c>
      <c r="C2" s="16"/>
    </row>
    <row r="3" spans="1:21" x14ac:dyDescent="0.3">
      <c r="A3" s="2"/>
      <c r="B3" s="2"/>
      <c r="C3" s="17"/>
      <c r="D3" s="200" t="s">
        <v>122</v>
      </c>
      <c r="E3" s="201"/>
      <c r="F3" s="201"/>
      <c r="G3" s="201"/>
      <c r="H3" s="201"/>
      <c r="I3" s="202"/>
      <c r="J3" s="200" t="s">
        <v>123</v>
      </c>
      <c r="K3" s="201"/>
      <c r="L3" s="201"/>
      <c r="M3" s="201"/>
      <c r="N3" s="201"/>
      <c r="O3" s="202"/>
      <c r="P3" s="200" t="s">
        <v>404</v>
      </c>
      <c r="Q3" s="201"/>
      <c r="R3" s="201"/>
      <c r="S3" s="201"/>
      <c r="T3" s="201"/>
      <c r="U3" s="202"/>
    </row>
    <row r="4" spans="1:21" s="12" customFormat="1" ht="27.6" x14ac:dyDescent="0.3">
      <c r="A4" s="8" t="s">
        <v>126</v>
      </c>
      <c r="B4" s="8" t="s">
        <v>124</v>
      </c>
      <c r="C4" s="8" t="s">
        <v>125</v>
      </c>
      <c r="D4" s="9" t="s">
        <v>0</v>
      </c>
      <c r="E4" s="10" t="s">
        <v>1</v>
      </c>
      <c r="F4" s="10" t="s">
        <v>2</v>
      </c>
      <c r="G4" s="10" t="s">
        <v>3</v>
      </c>
      <c r="H4" s="10" t="s">
        <v>4</v>
      </c>
      <c r="I4" s="11" t="s">
        <v>5</v>
      </c>
      <c r="J4" s="9" t="s">
        <v>0</v>
      </c>
      <c r="K4" s="10" t="s">
        <v>1</v>
      </c>
      <c r="L4" s="10" t="s">
        <v>2</v>
      </c>
      <c r="M4" s="10" t="s">
        <v>3</v>
      </c>
      <c r="N4" s="10" t="s">
        <v>4</v>
      </c>
      <c r="O4" s="11" t="s">
        <v>5</v>
      </c>
      <c r="P4" s="9" t="s">
        <v>0</v>
      </c>
      <c r="Q4" s="10" t="s">
        <v>1</v>
      </c>
      <c r="R4" s="10" t="s">
        <v>2</v>
      </c>
      <c r="S4" s="10" t="s">
        <v>3</v>
      </c>
      <c r="T4" s="10" t="s">
        <v>4</v>
      </c>
      <c r="U4" s="11" t="s">
        <v>5</v>
      </c>
    </row>
    <row r="5" spans="1:21" x14ac:dyDescent="0.3">
      <c r="A5" s="18" t="s">
        <v>6</v>
      </c>
      <c r="B5" s="18" t="s">
        <v>7</v>
      </c>
      <c r="C5" s="18" t="s">
        <v>8</v>
      </c>
      <c r="D5" s="19"/>
      <c r="E5" s="20"/>
      <c r="F5" s="20"/>
      <c r="G5" s="20"/>
      <c r="H5" s="20"/>
      <c r="I5" s="21"/>
      <c r="J5" s="19">
        <v>5</v>
      </c>
      <c r="K5" s="20">
        <v>9</v>
      </c>
      <c r="L5" s="20"/>
      <c r="M5" s="20"/>
      <c r="N5" s="20"/>
      <c r="O5" s="21"/>
      <c r="P5" s="45">
        <f t="shared" ref="P5:U5" si="0">D5+J5</f>
        <v>5</v>
      </c>
      <c r="Q5" s="46">
        <f t="shared" si="0"/>
        <v>9</v>
      </c>
      <c r="R5" s="46">
        <f t="shared" si="0"/>
        <v>0</v>
      </c>
      <c r="S5" s="46">
        <f t="shared" si="0"/>
        <v>0</v>
      </c>
      <c r="T5" s="46">
        <f t="shared" si="0"/>
        <v>0</v>
      </c>
      <c r="U5" s="47">
        <f t="shared" si="0"/>
        <v>0</v>
      </c>
    </row>
    <row r="6" spans="1:21" x14ac:dyDescent="0.3">
      <c r="A6" s="22"/>
      <c r="B6" s="22"/>
      <c r="C6" s="23" t="s">
        <v>9</v>
      </c>
      <c r="D6" s="24"/>
      <c r="E6" s="25"/>
      <c r="F6" s="25"/>
      <c r="G6" s="25"/>
      <c r="H6" s="25"/>
      <c r="I6" s="26"/>
      <c r="J6" s="24"/>
      <c r="K6" s="25"/>
      <c r="L6" s="25">
        <v>1</v>
      </c>
      <c r="M6" s="25"/>
      <c r="N6" s="25"/>
      <c r="O6" s="26"/>
      <c r="P6" s="27">
        <f t="shared" ref="P6:P69" si="1">D6+J6</f>
        <v>0</v>
      </c>
      <c r="Q6" s="28">
        <f t="shared" ref="Q6:Q69" si="2">E6+K6</f>
        <v>0</v>
      </c>
      <c r="R6" s="28">
        <f t="shared" ref="R6:R69" si="3">F6+L6</f>
        <v>1</v>
      </c>
      <c r="S6" s="28">
        <f t="shared" ref="S6:S69" si="4">G6+M6</f>
        <v>0</v>
      </c>
      <c r="T6" s="28">
        <f t="shared" ref="T6:T69" si="5">H6+N6</f>
        <v>0</v>
      </c>
      <c r="U6" s="48">
        <f t="shared" ref="U6:U69" si="6">I6+O6</f>
        <v>0</v>
      </c>
    </row>
    <row r="7" spans="1:21" x14ac:dyDescent="0.3">
      <c r="A7" s="22"/>
      <c r="B7" s="18" t="s">
        <v>10</v>
      </c>
      <c r="C7" s="18" t="s">
        <v>8</v>
      </c>
      <c r="D7" s="19">
        <v>18</v>
      </c>
      <c r="E7" s="20">
        <v>27</v>
      </c>
      <c r="F7" s="20"/>
      <c r="G7" s="20"/>
      <c r="H7" s="20"/>
      <c r="I7" s="21"/>
      <c r="J7" s="19">
        <v>131</v>
      </c>
      <c r="K7" s="20">
        <v>129</v>
      </c>
      <c r="L7" s="20"/>
      <c r="M7" s="20"/>
      <c r="N7" s="20"/>
      <c r="O7" s="21"/>
      <c r="P7" s="45">
        <f t="shared" si="1"/>
        <v>149</v>
      </c>
      <c r="Q7" s="46">
        <f t="shared" si="2"/>
        <v>156</v>
      </c>
      <c r="R7" s="46">
        <f t="shared" si="3"/>
        <v>0</v>
      </c>
      <c r="S7" s="46">
        <f t="shared" si="4"/>
        <v>0</v>
      </c>
      <c r="T7" s="46">
        <f t="shared" si="5"/>
        <v>0</v>
      </c>
      <c r="U7" s="47">
        <f t="shared" si="6"/>
        <v>0</v>
      </c>
    </row>
    <row r="8" spans="1:21" x14ac:dyDescent="0.3">
      <c r="A8" s="22"/>
      <c r="B8" s="22"/>
      <c r="C8" s="23" t="s">
        <v>9</v>
      </c>
      <c r="D8" s="24"/>
      <c r="E8" s="25"/>
      <c r="F8" s="25">
        <v>15</v>
      </c>
      <c r="G8" s="25">
        <v>8</v>
      </c>
      <c r="H8" s="25">
        <v>1</v>
      </c>
      <c r="I8" s="26"/>
      <c r="J8" s="24"/>
      <c r="K8" s="25"/>
      <c r="L8" s="25">
        <v>66</v>
      </c>
      <c r="M8" s="25">
        <v>28</v>
      </c>
      <c r="N8" s="25">
        <v>7</v>
      </c>
      <c r="O8" s="26">
        <v>5</v>
      </c>
      <c r="P8" s="27">
        <f t="shared" si="1"/>
        <v>0</v>
      </c>
      <c r="Q8" s="28">
        <f t="shared" si="2"/>
        <v>0</v>
      </c>
      <c r="R8" s="28">
        <f t="shared" si="3"/>
        <v>81</v>
      </c>
      <c r="S8" s="28">
        <f t="shared" si="4"/>
        <v>36</v>
      </c>
      <c r="T8" s="28">
        <f t="shared" si="5"/>
        <v>8</v>
      </c>
      <c r="U8" s="48">
        <f t="shared" si="6"/>
        <v>5</v>
      </c>
    </row>
    <row r="9" spans="1:21" x14ac:dyDescent="0.3">
      <c r="A9" s="22"/>
      <c r="B9" s="18" t="s">
        <v>11</v>
      </c>
      <c r="C9" s="18" t="s">
        <v>8</v>
      </c>
      <c r="D9" s="19"/>
      <c r="E9" s="20"/>
      <c r="F9" s="20">
        <v>13</v>
      </c>
      <c r="G9" s="20">
        <v>21</v>
      </c>
      <c r="H9" s="20">
        <v>24</v>
      </c>
      <c r="I9" s="21">
        <v>22</v>
      </c>
      <c r="J9" s="19"/>
      <c r="K9" s="20"/>
      <c r="L9" s="20">
        <v>63</v>
      </c>
      <c r="M9" s="20">
        <v>105</v>
      </c>
      <c r="N9" s="20">
        <v>130</v>
      </c>
      <c r="O9" s="21">
        <v>124</v>
      </c>
      <c r="P9" s="29">
        <f t="shared" si="1"/>
        <v>0</v>
      </c>
      <c r="Q9" s="30">
        <f t="shared" si="2"/>
        <v>0</v>
      </c>
      <c r="R9" s="30">
        <f t="shared" si="3"/>
        <v>76</v>
      </c>
      <c r="S9" s="30">
        <f t="shared" si="4"/>
        <v>126</v>
      </c>
      <c r="T9" s="30">
        <f t="shared" si="5"/>
        <v>154</v>
      </c>
      <c r="U9" s="49">
        <f t="shared" si="6"/>
        <v>146</v>
      </c>
    </row>
    <row r="10" spans="1:21" x14ac:dyDescent="0.3">
      <c r="A10" s="22"/>
      <c r="B10" s="18" t="s">
        <v>12</v>
      </c>
      <c r="C10" s="18" t="s">
        <v>8</v>
      </c>
      <c r="D10" s="19"/>
      <c r="E10" s="20"/>
      <c r="F10" s="20">
        <v>10</v>
      </c>
      <c r="G10" s="20">
        <v>18</v>
      </c>
      <c r="H10" s="20">
        <v>22</v>
      </c>
      <c r="I10" s="21">
        <v>14</v>
      </c>
      <c r="J10" s="19"/>
      <c r="K10" s="20"/>
      <c r="L10" s="20">
        <v>42</v>
      </c>
      <c r="M10" s="20">
        <v>71</v>
      </c>
      <c r="N10" s="20">
        <v>57</v>
      </c>
      <c r="O10" s="21">
        <v>58</v>
      </c>
      <c r="P10" s="29">
        <f t="shared" si="1"/>
        <v>0</v>
      </c>
      <c r="Q10" s="30">
        <f t="shared" si="2"/>
        <v>0</v>
      </c>
      <c r="R10" s="30">
        <f t="shared" si="3"/>
        <v>52</v>
      </c>
      <c r="S10" s="30">
        <f t="shared" si="4"/>
        <v>89</v>
      </c>
      <c r="T10" s="30">
        <f t="shared" si="5"/>
        <v>79</v>
      </c>
      <c r="U10" s="49">
        <f t="shared" si="6"/>
        <v>72</v>
      </c>
    </row>
    <row r="11" spans="1:21" x14ac:dyDescent="0.3">
      <c r="A11" s="22"/>
      <c r="B11" s="18" t="s">
        <v>13</v>
      </c>
      <c r="C11" s="18" t="s">
        <v>8</v>
      </c>
      <c r="D11" s="19">
        <v>13</v>
      </c>
      <c r="E11" s="20">
        <v>19</v>
      </c>
      <c r="F11" s="20">
        <v>18</v>
      </c>
      <c r="G11" s="20">
        <v>20</v>
      </c>
      <c r="H11" s="20">
        <v>22</v>
      </c>
      <c r="I11" s="21">
        <v>15</v>
      </c>
      <c r="J11" s="19">
        <v>50</v>
      </c>
      <c r="K11" s="20">
        <v>56</v>
      </c>
      <c r="L11" s="20">
        <v>60</v>
      </c>
      <c r="M11" s="20">
        <v>82</v>
      </c>
      <c r="N11" s="20">
        <v>96</v>
      </c>
      <c r="O11" s="21">
        <v>69</v>
      </c>
      <c r="P11" s="29">
        <f t="shared" si="1"/>
        <v>63</v>
      </c>
      <c r="Q11" s="30">
        <f t="shared" si="2"/>
        <v>75</v>
      </c>
      <c r="R11" s="30">
        <f t="shared" si="3"/>
        <v>78</v>
      </c>
      <c r="S11" s="30">
        <f t="shared" si="4"/>
        <v>102</v>
      </c>
      <c r="T11" s="30">
        <f t="shared" si="5"/>
        <v>118</v>
      </c>
      <c r="U11" s="49">
        <f t="shared" si="6"/>
        <v>84</v>
      </c>
    </row>
    <row r="12" spans="1:21" x14ac:dyDescent="0.3">
      <c r="A12" s="22"/>
      <c r="B12" s="18" t="s">
        <v>14</v>
      </c>
      <c r="C12" s="18" t="s">
        <v>8</v>
      </c>
      <c r="D12" s="19"/>
      <c r="E12" s="20"/>
      <c r="F12" s="20">
        <v>4</v>
      </c>
      <c r="G12" s="20">
        <v>6</v>
      </c>
      <c r="H12" s="20">
        <v>6</v>
      </c>
      <c r="I12" s="21">
        <v>5</v>
      </c>
      <c r="J12" s="19"/>
      <c r="K12" s="20"/>
      <c r="L12" s="20">
        <v>11</v>
      </c>
      <c r="M12" s="20">
        <v>21</v>
      </c>
      <c r="N12" s="20">
        <v>21</v>
      </c>
      <c r="O12" s="21">
        <v>18</v>
      </c>
      <c r="P12" s="29">
        <f t="shared" si="1"/>
        <v>0</v>
      </c>
      <c r="Q12" s="30">
        <f t="shared" si="2"/>
        <v>0</v>
      </c>
      <c r="R12" s="30">
        <f t="shared" si="3"/>
        <v>15</v>
      </c>
      <c r="S12" s="30">
        <f t="shared" si="4"/>
        <v>27</v>
      </c>
      <c r="T12" s="30">
        <f t="shared" si="5"/>
        <v>27</v>
      </c>
      <c r="U12" s="49">
        <f t="shared" si="6"/>
        <v>23</v>
      </c>
    </row>
    <row r="13" spans="1:21" x14ac:dyDescent="0.3">
      <c r="A13" s="22"/>
      <c r="B13" s="18" t="s">
        <v>15</v>
      </c>
      <c r="C13" s="18" t="s">
        <v>8</v>
      </c>
      <c r="D13" s="19"/>
      <c r="E13" s="20"/>
      <c r="F13" s="20">
        <v>11</v>
      </c>
      <c r="G13" s="20">
        <v>14</v>
      </c>
      <c r="H13" s="20">
        <v>14</v>
      </c>
      <c r="I13" s="21">
        <v>7</v>
      </c>
      <c r="J13" s="19"/>
      <c r="K13" s="20"/>
      <c r="L13" s="20">
        <v>31</v>
      </c>
      <c r="M13" s="20">
        <v>65</v>
      </c>
      <c r="N13" s="20">
        <v>75</v>
      </c>
      <c r="O13" s="21">
        <v>66</v>
      </c>
      <c r="P13" s="29">
        <f t="shared" si="1"/>
        <v>0</v>
      </c>
      <c r="Q13" s="30">
        <f t="shared" si="2"/>
        <v>0</v>
      </c>
      <c r="R13" s="30">
        <f t="shared" si="3"/>
        <v>42</v>
      </c>
      <c r="S13" s="30">
        <f t="shared" si="4"/>
        <v>79</v>
      </c>
      <c r="T13" s="30">
        <f t="shared" si="5"/>
        <v>89</v>
      </c>
      <c r="U13" s="49">
        <f t="shared" si="6"/>
        <v>73</v>
      </c>
    </row>
    <row r="14" spans="1:21" x14ac:dyDescent="0.3">
      <c r="A14" s="22"/>
      <c r="B14" s="18" t="s">
        <v>16</v>
      </c>
      <c r="C14" s="18" t="s">
        <v>8</v>
      </c>
      <c r="D14" s="19"/>
      <c r="E14" s="20"/>
      <c r="F14" s="20"/>
      <c r="G14" s="20"/>
      <c r="H14" s="20"/>
      <c r="I14" s="21"/>
      <c r="J14" s="19"/>
      <c r="K14" s="20"/>
      <c r="L14" s="20"/>
      <c r="M14" s="20"/>
      <c r="N14" s="20">
        <v>1</v>
      </c>
      <c r="O14" s="21"/>
      <c r="P14" s="29">
        <f t="shared" si="1"/>
        <v>0</v>
      </c>
      <c r="Q14" s="30">
        <f t="shared" si="2"/>
        <v>0</v>
      </c>
      <c r="R14" s="30">
        <f t="shared" si="3"/>
        <v>0</v>
      </c>
      <c r="S14" s="30">
        <f t="shared" si="4"/>
        <v>0</v>
      </c>
      <c r="T14" s="30">
        <f t="shared" si="5"/>
        <v>1</v>
      </c>
      <c r="U14" s="49">
        <f t="shared" si="6"/>
        <v>0</v>
      </c>
    </row>
    <row r="15" spans="1:21" x14ac:dyDescent="0.3">
      <c r="A15" s="22"/>
      <c r="B15" s="18" t="s">
        <v>17</v>
      </c>
      <c r="C15" s="18" t="s">
        <v>8</v>
      </c>
      <c r="D15" s="19"/>
      <c r="E15" s="20"/>
      <c r="F15" s="20"/>
      <c r="G15" s="20"/>
      <c r="H15" s="20"/>
      <c r="I15" s="21"/>
      <c r="J15" s="19"/>
      <c r="K15" s="20"/>
      <c r="L15" s="20"/>
      <c r="M15" s="20"/>
      <c r="N15" s="20">
        <v>1</v>
      </c>
      <c r="O15" s="21"/>
      <c r="P15" s="45">
        <f t="shared" si="1"/>
        <v>0</v>
      </c>
      <c r="Q15" s="46">
        <f t="shared" si="2"/>
        <v>0</v>
      </c>
      <c r="R15" s="46">
        <f t="shared" si="3"/>
        <v>0</v>
      </c>
      <c r="S15" s="46">
        <f t="shared" si="4"/>
        <v>0</v>
      </c>
      <c r="T15" s="46">
        <f t="shared" si="5"/>
        <v>1</v>
      </c>
      <c r="U15" s="47">
        <f t="shared" si="6"/>
        <v>0</v>
      </c>
    </row>
    <row r="16" spans="1:21" x14ac:dyDescent="0.3">
      <c r="A16" s="22"/>
      <c r="B16" s="22"/>
      <c r="C16" s="23" t="s">
        <v>9</v>
      </c>
      <c r="D16" s="24"/>
      <c r="E16" s="25"/>
      <c r="F16" s="25"/>
      <c r="G16" s="25"/>
      <c r="H16" s="25"/>
      <c r="I16" s="26"/>
      <c r="J16" s="24"/>
      <c r="K16" s="25"/>
      <c r="L16" s="25"/>
      <c r="M16" s="25"/>
      <c r="N16" s="25"/>
      <c r="O16" s="26">
        <v>1</v>
      </c>
      <c r="P16" s="27">
        <f t="shared" si="1"/>
        <v>0</v>
      </c>
      <c r="Q16" s="28">
        <f t="shared" si="2"/>
        <v>0</v>
      </c>
      <c r="R16" s="28">
        <f t="shared" si="3"/>
        <v>0</v>
      </c>
      <c r="S16" s="28">
        <f t="shared" si="4"/>
        <v>0</v>
      </c>
      <c r="T16" s="28">
        <f t="shared" si="5"/>
        <v>0</v>
      </c>
      <c r="U16" s="48">
        <f t="shared" si="6"/>
        <v>1</v>
      </c>
    </row>
    <row r="17" spans="1:21" x14ac:dyDescent="0.3">
      <c r="A17" s="22"/>
      <c r="B17" s="18" t="s">
        <v>18</v>
      </c>
      <c r="C17" s="18" t="s">
        <v>8</v>
      </c>
      <c r="D17" s="19"/>
      <c r="E17" s="20"/>
      <c r="F17" s="20"/>
      <c r="G17" s="20"/>
      <c r="H17" s="20"/>
      <c r="I17" s="21"/>
      <c r="J17" s="19"/>
      <c r="K17" s="20"/>
      <c r="L17" s="20"/>
      <c r="M17" s="20"/>
      <c r="N17" s="20">
        <v>3</v>
      </c>
      <c r="O17" s="21"/>
      <c r="P17" s="45">
        <f t="shared" si="1"/>
        <v>0</v>
      </c>
      <c r="Q17" s="46">
        <f t="shared" si="2"/>
        <v>0</v>
      </c>
      <c r="R17" s="46">
        <f t="shared" si="3"/>
        <v>0</v>
      </c>
      <c r="S17" s="46">
        <f t="shared" si="4"/>
        <v>0</v>
      </c>
      <c r="T17" s="46">
        <f t="shared" si="5"/>
        <v>3</v>
      </c>
      <c r="U17" s="47">
        <f t="shared" si="6"/>
        <v>0</v>
      </c>
    </row>
    <row r="18" spans="1:21" x14ac:dyDescent="0.3">
      <c r="A18" s="22"/>
      <c r="B18" s="22"/>
      <c r="C18" s="23" t="s">
        <v>9</v>
      </c>
      <c r="D18" s="24"/>
      <c r="E18" s="25"/>
      <c r="F18" s="25"/>
      <c r="G18" s="25"/>
      <c r="H18" s="25"/>
      <c r="I18" s="26">
        <v>1</v>
      </c>
      <c r="J18" s="24"/>
      <c r="K18" s="25"/>
      <c r="L18" s="25"/>
      <c r="M18" s="25"/>
      <c r="N18" s="25"/>
      <c r="O18" s="26">
        <v>2</v>
      </c>
      <c r="P18" s="27">
        <f t="shared" si="1"/>
        <v>0</v>
      </c>
      <c r="Q18" s="28">
        <f t="shared" si="2"/>
        <v>0</v>
      </c>
      <c r="R18" s="28">
        <f t="shared" si="3"/>
        <v>0</v>
      </c>
      <c r="S18" s="28">
        <f t="shared" si="4"/>
        <v>0</v>
      </c>
      <c r="T18" s="28">
        <f t="shared" si="5"/>
        <v>0</v>
      </c>
      <c r="U18" s="48">
        <f t="shared" si="6"/>
        <v>3</v>
      </c>
    </row>
    <row r="19" spans="1:21" x14ac:dyDescent="0.3">
      <c r="A19" s="22"/>
      <c r="B19" s="18" t="s">
        <v>19</v>
      </c>
      <c r="C19" s="18" t="s">
        <v>8</v>
      </c>
      <c r="D19" s="19"/>
      <c r="E19" s="20"/>
      <c r="F19" s="20">
        <v>2</v>
      </c>
      <c r="G19" s="20">
        <v>5</v>
      </c>
      <c r="H19" s="20">
        <v>5</v>
      </c>
      <c r="I19" s="21">
        <v>2</v>
      </c>
      <c r="J19" s="19"/>
      <c r="K19" s="20"/>
      <c r="L19" s="20">
        <v>15</v>
      </c>
      <c r="M19" s="20">
        <v>32</v>
      </c>
      <c r="N19" s="20">
        <v>46</v>
      </c>
      <c r="O19" s="21">
        <v>50</v>
      </c>
      <c r="P19" s="29">
        <f t="shared" si="1"/>
        <v>0</v>
      </c>
      <c r="Q19" s="30">
        <f t="shared" si="2"/>
        <v>0</v>
      </c>
      <c r="R19" s="30">
        <f t="shared" si="3"/>
        <v>17</v>
      </c>
      <c r="S19" s="30">
        <f t="shared" si="4"/>
        <v>37</v>
      </c>
      <c r="T19" s="30">
        <f t="shared" si="5"/>
        <v>51</v>
      </c>
      <c r="U19" s="49">
        <f t="shared" si="6"/>
        <v>52</v>
      </c>
    </row>
    <row r="20" spans="1:21" x14ac:dyDescent="0.3">
      <c r="A20" s="22"/>
      <c r="B20" s="18" t="s">
        <v>20</v>
      </c>
      <c r="C20" s="18" t="s">
        <v>8</v>
      </c>
      <c r="D20" s="19">
        <v>10</v>
      </c>
      <c r="E20" s="20">
        <v>11</v>
      </c>
      <c r="F20" s="20"/>
      <c r="G20" s="20"/>
      <c r="H20" s="20"/>
      <c r="I20" s="21"/>
      <c r="J20" s="19">
        <v>35</v>
      </c>
      <c r="K20" s="20">
        <v>38</v>
      </c>
      <c r="L20" s="20"/>
      <c r="M20" s="20"/>
      <c r="N20" s="20">
        <v>2</v>
      </c>
      <c r="O20" s="21"/>
      <c r="P20" s="45">
        <f t="shared" si="1"/>
        <v>45</v>
      </c>
      <c r="Q20" s="46">
        <f t="shared" si="2"/>
        <v>49</v>
      </c>
      <c r="R20" s="46">
        <f t="shared" si="3"/>
        <v>0</v>
      </c>
      <c r="S20" s="46">
        <f t="shared" si="4"/>
        <v>0</v>
      </c>
      <c r="T20" s="46">
        <f t="shared" si="5"/>
        <v>2</v>
      </c>
      <c r="U20" s="47">
        <f t="shared" si="6"/>
        <v>0</v>
      </c>
    </row>
    <row r="21" spans="1:21" x14ac:dyDescent="0.3">
      <c r="A21" s="22"/>
      <c r="B21" s="22"/>
      <c r="C21" s="23" t="s">
        <v>9</v>
      </c>
      <c r="D21" s="24"/>
      <c r="E21" s="25"/>
      <c r="F21" s="25">
        <v>4</v>
      </c>
      <c r="G21" s="25">
        <v>1</v>
      </c>
      <c r="H21" s="25"/>
      <c r="I21" s="26">
        <v>1</v>
      </c>
      <c r="J21" s="24"/>
      <c r="K21" s="25"/>
      <c r="L21" s="25">
        <v>14</v>
      </c>
      <c r="M21" s="25">
        <v>11</v>
      </c>
      <c r="N21" s="25"/>
      <c r="O21" s="26">
        <v>6</v>
      </c>
      <c r="P21" s="27">
        <f t="shared" si="1"/>
        <v>0</v>
      </c>
      <c r="Q21" s="28">
        <f t="shared" si="2"/>
        <v>0</v>
      </c>
      <c r="R21" s="28">
        <f t="shared" si="3"/>
        <v>18</v>
      </c>
      <c r="S21" s="28">
        <f t="shared" si="4"/>
        <v>12</v>
      </c>
      <c r="T21" s="28">
        <f t="shared" si="5"/>
        <v>0</v>
      </c>
      <c r="U21" s="48">
        <f t="shared" si="6"/>
        <v>7</v>
      </c>
    </row>
    <row r="22" spans="1:21" x14ac:dyDescent="0.3">
      <c r="A22" s="22"/>
      <c r="B22" s="18" t="s">
        <v>21</v>
      </c>
      <c r="C22" s="18" t="s">
        <v>8</v>
      </c>
      <c r="D22" s="19"/>
      <c r="E22" s="20"/>
      <c r="F22" s="20"/>
      <c r="G22" s="20"/>
      <c r="H22" s="20"/>
      <c r="I22" s="21">
        <v>4</v>
      </c>
      <c r="J22" s="19"/>
      <c r="K22" s="20"/>
      <c r="L22" s="20"/>
      <c r="M22" s="20"/>
      <c r="N22" s="20"/>
      <c r="O22" s="21">
        <v>15</v>
      </c>
      <c r="P22" s="45">
        <f t="shared" si="1"/>
        <v>0</v>
      </c>
      <c r="Q22" s="46">
        <f t="shared" si="2"/>
        <v>0</v>
      </c>
      <c r="R22" s="46">
        <f t="shared" si="3"/>
        <v>0</v>
      </c>
      <c r="S22" s="46">
        <f t="shared" si="4"/>
        <v>0</v>
      </c>
      <c r="T22" s="46">
        <f t="shared" si="5"/>
        <v>0</v>
      </c>
      <c r="U22" s="47">
        <f t="shared" si="6"/>
        <v>19</v>
      </c>
    </row>
    <row r="23" spans="1:21" x14ac:dyDescent="0.3">
      <c r="A23" s="31" t="s">
        <v>22</v>
      </c>
      <c r="B23" s="32"/>
      <c r="C23" s="32"/>
      <c r="D23" s="33">
        <v>41</v>
      </c>
      <c r="E23" s="34">
        <v>57</v>
      </c>
      <c r="F23" s="34">
        <v>77</v>
      </c>
      <c r="G23" s="34">
        <v>93</v>
      </c>
      <c r="H23" s="34">
        <v>94</v>
      </c>
      <c r="I23" s="35">
        <v>71</v>
      </c>
      <c r="J23" s="33">
        <v>221</v>
      </c>
      <c r="K23" s="34">
        <v>232</v>
      </c>
      <c r="L23" s="34">
        <v>303</v>
      </c>
      <c r="M23" s="34">
        <v>415</v>
      </c>
      <c r="N23" s="34">
        <v>439</v>
      </c>
      <c r="O23" s="35">
        <v>414</v>
      </c>
      <c r="P23" s="36">
        <f t="shared" si="1"/>
        <v>262</v>
      </c>
      <c r="Q23" s="37">
        <f t="shared" si="2"/>
        <v>289</v>
      </c>
      <c r="R23" s="37">
        <f t="shared" si="3"/>
        <v>380</v>
      </c>
      <c r="S23" s="37">
        <f t="shared" si="4"/>
        <v>508</v>
      </c>
      <c r="T23" s="37">
        <f t="shared" si="5"/>
        <v>533</v>
      </c>
      <c r="U23" s="50">
        <f t="shared" si="6"/>
        <v>485</v>
      </c>
    </row>
    <row r="24" spans="1:21" x14ac:dyDescent="0.3">
      <c r="A24" s="18" t="s">
        <v>23</v>
      </c>
      <c r="B24" s="18" t="s">
        <v>24</v>
      </c>
      <c r="C24" s="18" t="s">
        <v>8</v>
      </c>
      <c r="D24" s="19">
        <v>8</v>
      </c>
      <c r="E24" s="20">
        <v>13</v>
      </c>
      <c r="F24" s="20"/>
      <c r="G24" s="20"/>
      <c r="H24" s="20"/>
      <c r="I24" s="21"/>
      <c r="J24" s="19">
        <v>33</v>
      </c>
      <c r="K24" s="20">
        <v>36</v>
      </c>
      <c r="L24" s="20"/>
      <c r="M24" s="20"/>
      <c r="N24" s="20"/>
      <c r="O24" s="21"/>
      <c r="P24" s="45">
        <f t="shared" si="1"/>
        <v>41</v>
      </c>
      <c r="Q24" s="46">
        <f t="shared" si="2"/>
        <v>49</v>
      </c>
      <c r="R24" s="46">
        <f t="shared" si="3"/>
        <v>0</v>
      </c>
      <c r="S24" s="46">
        <f t="shared" si="4"/>
        <v>0</v>
      </c>
      <c r="T24" s="46">
        <f t="shared" si="5"/>
        <v>0</v>
      </c>
      <c r="U24" s="47">
        <f t="shared" si="6"/>
        <v>0</v>
      </c>
    </row>
    <row r="25" spans="1:21" x14ac:dyDescent="0.3">
      <c r="A25" s="22"/>
      <c r="B25" s="22"/>
      <c r="C25" s="23" t="s">
        <v>9</v>
      </c>
      <c r="D25" s="24"/>
      <c r="E25" s="25"/>
      <c r="F25" s="25">
        <v>3</v>
      </c>
      <c r="G25" s="25">
        <v>2</v>
      </c>
      <c r="H25" s="25"/>
      <c r="I25" s="26"/>
      <c r="J25" s="24"/>
      <c r="K25" s="25"/>
      <c r="L25" s="25">
        <v>14</v>
      </c>
      <c r="M25" s="25">
        <v>6</v>
      </c>
      <c r="N25" s="25">
        <v>1</v>
      </c>
      <c r="O25" s="26"/>
      <c r="P25" s="27">
        <f t="shared" si="1"/>
        <v>0</v>
      </c>
      <c r="Q25" s="28">
        <f t="shared" si="2"/>
        <v>0</v>
      </c>
      <c r="R25" s="28">
        <f t="shared" si="3"/>
        <v>17</v>
      </c>
      <c r="S25" s="28">
        <f t="shared" si="4"/>
        <v>8</v>
      </c>
      <c r="T25" s="28">
        <f t="shared" si="5"/>
        <v>1</v>
      </c>
      <c r="U25" s="48">
        <f t="shared" si="6"/>
        <v>0</v>
      </c>
    </row>
    <row r="26" spans="1:21" x14ac:dyDescent="0.3">
      <c r="A26" s="22"/>
      <c r="B26" s="18" t="s">
        <v>25</v>
      </c>
      <c r="C26" s="18" t="s">
        <v>8</v>
      </c>
      <c r="D26" s="19">
        <v>14</v>
      </c>
      <c r="E26" s="20">
        <v>17</v>
      </c>
      <c r="F26" s="20"/>
      <c r="G26" s="20"/>
      <c r="H26" s="20"/>
      <c r="I26" s="21"/>
      <c r="J26" s="19">
        <v>69</v>
      </c>
      <c r="K26" s="20">
        <v>55</v>
      </c>
      <c r="L26" s="20"/>
      <c r="M26" s="20"/>
      <c r="N26" s="20"/>
      <c r="O26" s="21"/>
      <c r="P26" s="45">
        <f t="shared" si="1"/>
        <v>83</v>
      </c>
      <c r="Q26" s="46">
        <f t="shared" si="2"/>
        <v>72</v>
      </c>
      <c r="R26" s="46">
        <f t="shared" si="3"/>
        <v>0</v>
      </c>
      <c r="S26" s="46">
        <f t="shared" si="4"/>
        <v>0</v>
      </c>
      <c r="T26" s="46">
        <f t="shared" si="5"/>
        <v>0</v>
      </c>
      <c r="U26" s="47">
        <f t="shared" si="6"/>
        <v>0</v>
      </c>
    </row>
    <row r="27" spans="1:21" x14ac:dyDescent="0.3">
      <c r="A27" s="22"/>
      <c r="B27" s="22"/>
      <c r="C27" s="23" t="s">
        <v>9</v>
      </c>
      <c r="D27" s="24"/>
      <c r="E27" s="25"/>
      <c r="F27" s="25">
        <v>8</v>
      </c>
      <c r="G27" s="25">
        <v>2</v>
      </c>
      <c r="H27" s="25"/>
      <c r="I27" s="26"/>
      <c r="J27" s="24"/>
      <c r="K27" s="25"/>
      <c r="L27" s="25">
        <v>27</v>
      </c>
      <c r="M27" s="25">
        <v>6</v>
      </c>
      <c r="N27" s="25">
        <v>2</v>
      </c>
      <c r="O27" s="26"/>
      <c r="P27" s="45">
        <f t="shared" si="1"/>
        <v>0</v>
      </c>
      <c r="Q27" s="46">
        <f t="shared" si="2"/>
        <v>0</v>
      </c>
      <c r="R27" s="46">
        <f t="shared" si="3"/>
        <v>35</v>
      </c>
      <c r="S27" s="46">
        <f t="shared" si="4"/>
        <v>8</v>
      </c>
      <c r="T27" s="46">
        <f t="shared" si="5"/>
        <v>2</v>
      </c>
      <c r="U27" s="47">
        <f t="shared" si="6"/>
        <v>0</v>
      </c>
    </row>
    <row r="28" spans="1:21" x14ac:dyDescent="0.3">
      <c r="A28" s="31" t="s">
        <v>26</v>
      </c>
      <c r="B28" s="32"/>
      <c r="C28" s="32"/>
      <c r="D28" s="33">
        <v>22</v>
      </c>
      <c r="E28" s="34">
        <v>30</v>
      </c>
      <c r="F28" s="34">
        <v>11</v>
      </c>
      <c r="G28" s="34">
        <v>4</v>
      </c>
      <c r="H28" s="34"/>
      <c r="I28" s="35"/>
      <c r="J28" s="33">
        <v>102</v>
      </c>
      <c r="K28" s="34">
        <v>91</v>
      </c>
      <c r="L28" s="34">
        <v>41</v>
      </c>
      <c r="M28" s="34">
        <v>12</v>
      </c>
      <c r="N28" s="34">
        <v>3</v>
      </c>
      <c r="O28" s="35"/>
      <c r="P28" s="36">
        <f t="shared" si="1"/>
        <v>124</v>
      </c>
      <c r="Q28" s="37">
        <f t="shared" si="2"/>
        <v>121</v>
      </c>
      <c r="R28" s="37">
        <f t="shared" si="3"/>
        <v>52</v>
      </c>
      <c r="S28" s="37">
        <f t="shared" si="4"/>
        <v>16</v>
      </c>
      <c r="T28" s="37">
        <f t="shared" si="5"/>
        <v>3</v>
      </c>
      <c r="U28" s="50">
        <f t="shared" si="6"/>
        <v>0</v>
      </c>
    </row>
    <row r="29" spans="1:21" x14ac:dyDescent="0.3">
      <c r="A29" s="18" t="s">
        <v>27</v>
      </c>
      <c r="B29" s="18" t="s">
        <v>28</v>
      </c>
      <c r="C29" s="18" t="s">
        <v>8</v>
      </c>
      <c r="D29" s="19"/>
      <c r="E29" s="20"/>
      <c r="F29" s="20">
        <v>1</v>
      </c>
      <c r="G29" s="20">
        <v>3</v>
      </c>
      <c r="H29" s="20">
        <v>9</v>
      </c>
      <c r="I29" s="21">
        <v>5</v>
      </c>
      <c r="J29" s="19">
        <v>6</v>
      </c>
      <c r="K29" s="20">
        <v>14</v>
      </c>
      <c r="L29" s="20">
        <v>21</v>
      </c>
      <c r="M29" s="20">
        <v>21</v>
      </c>
      <c r="N29" s="20">
        <v>12</v>
      </c>
      <c r="O29" s="21">
        <v>17</v>
      </c>
      <c r="P29" s="27">
        <f t="shared" si="1"/>
        <v>6</v>
      </c>
      <c r="Q29" s="28">
        <f t="shared" si="2"/>
        <v>14</v>
      </c>
      <c r="R29" s="28">
        <f t="shared" si="3"/>
        <v>22</v>
      </c>
      <c r="S29" s="28">
        <f t="shared" si="4"/>
        <v>24</v>
      </c>
      <c r="T29" s="28">
        <f t="shared" si="5"/>
        <v>21</v>
      </c>
      <c r="U29" s="48">
        <f t="shared" si="6"/>
        <v>22</v>
      </c>
    </row>
    <row r="30" spans="1:21" x14ac:dyDescent="0.3">
      <c r="A30" s="22"/>
      <c r="B30" s="18" t="s">
        <v>29</v>
      </c>
      <c r="C30" s="18" t="s">
        <v>8</v>
      </c>
      <c r="D30" s="19">
        <v>6</v>
      </c>
      <c r="E30" s="20">
        <v>4</v>
      </c>
      <c r="F30" s="20">
        <v>5</v>
      </c>
      <c r="G30" s="20">
        <v>6</v>
      </c>
      <c r="H30" s="20">
        <v>7</v>
      </c>
      <c r="I30" s="21">
        <v>7</v>
      </c>
      <c r="J30" s="19">
        <v>49</v>
      </c>
      <c r="K30" s="20">
        <v>41</v>
      </c>
      <c r="L30" s="20">
        <v>32</v>
      </c>
      <c r="M30" s="20">
        <v>53</v>
      </c>
      <c r="N30" s="20">
        <v>55</v>
      </c>
      <c r="O30" s="21">
        <v>53</v>
      </c>
      <c r="P30" s="29">
        <f t="shared" si="1"/>
        <v>55</v>
      </c>
      <c r="Q30" s="30">
        <f t="shared" si="2"/>
        <v>45</v>
      </c>
      <c r="R30" s="30">
        <f t="shared" si="3"/>
        <v>37</v>
      </c>
      <c r="S30" s="30">
        <f t="shared" si="4"/>
        <v>59</v>
      </c>
      <c r="T30" s="30">
        <f t="shared" si="5"/>
        <v>62</v>
      </c>
      <c r="U30" s="49">
        <f t="shared" si="6"/>
        <v>60</v>
      </c>
    </row>
    <row r="31" spans="1:21" x14ac:dyDescent="0.3">
      <c r="A31" s="22"/>
      <c r="B31" s="18" t="s">
        <v>30</v>
      </c>
      <c r="C31" s="18" t="s">
        <v>8</v>
      </c>
      <c r="D31" s="19">
        <v>24</v>
      </c>
      <c r="E31" s="20">
        <v>22</v>
      </c>
      <c r="F31" s="20">
        <v>23</v>
      </c>
      <c r="G31" s="20">
        <v>24</v>
      </c>
      <c r="H31" s="20">
        <v>25</v>
      </c>
      <c r="I31" s="21">
        <v>32</v>
      </c>
      <c r="J31" s="19">
        <v>144</v>
      </c>
      <c r="K31" s="20">
        <v>163</v>
      </c>
      <c r="L31" s="20">
        <v>180</v>
      </c>
      <c r="M31" s="20">
        <v>207</v>
      </c>
      <c r="N31" s="20">
        <v>205</v>
      </c>
      <c r="O31" s="21">
        <v>191</v>
      </c>
      <c r="P31" s="29">
        <f t="shared" si="1"/>
        <v>168</v>
      </c>
      <c r="Q31" s="30">
        <f t="shared" si="2"/>
        <v>185</v>
      </c>
      <c r="R31" s="30">
        <f t="shared" si="3"/>
        <v>203</v>
      </c>
      <c r="S31" s="30">
        <f t="shared" si="4"/>
        <v>231</v>
      </c>
      <c r="T31" s="30">
        <f t="shared" si="5"/>
        <v>230</v>
      </c>
      <c r="U31" s="49">
        <f t="shared" si="6"/>
        <v>223</v>
      </c>
    </row>
    <row r="32" spans="1:21" x14ac:dyDescent="0.3">
      <c r="A32" s="22"/>
      <c r="B32" s="18" t="s">
        <v>31</v>
      </c>
      <c r="C32" s="18" t="s">
        <v>8</v>
      </c>
      <c r="D32" s="19"/>
      <c r="E32" s="20"/>
      <c r="F32" s="20">
        <v>1</v>
      </c>
      <c r="G32" s="20">
        <v>1</v>
      </c>
      <c r="H32" s="20">
        <v>1</v>
      </c>
      <c r="I32" s="21">
        <v>1</v>
      </c>
      <c r="J32" s="19"/>
      <c r="K32" s="20"/>
      <c r="L32" s="20">
        <v>6</v>
      </c>
      <c r="M32" s="20">
        <v>9</v>
      </c>
      <c r="N32" s="20">
        <v>9</v>
      </c>
      <c r="O32" s="21">
        <v>10</v>
      </c>
      <c r="P32" s="29">
        <f t="shared" si="1"/>
        <v>0</v>
      </c>
      <c r="Q32" s="30">
        <f t="shared" si="2"/>
        <v>0</v>
      </c>
      <c r="R32" s="30">
        <f t="shared" si="3"/>
        <v>7</v>
      </c>
      <c r="S32" s="30">
        <f t="shared" si="4"/>
        <v>10</v>
      </c>
      <c r="T32" s="30">
        <f t="shared" si="5"/>
        <v>10</v>
      </c>
      <c r="U32" s="49">
        <f t="shared" si="6"/>
        <v>11</v>
      </c>
    </row>
    <row r="33" spans="1:21" x14ac:dyDescent="0.3">
      <c r="A33" s="22"/>
      <c r="B33" s="18" t="s">
        <v>32</v>
      </c>
      <c r="C33" s="18" t="s">
        <v>8</v>
      </c>
      <c r="D33" s="19"/>
      <c r="E33" s="20"/>
      <c r="F33" s="20"/>
      <c r="G33" s="20"/>
      <c r="H33" s="20">
        <v>8</v>
      </c>
      <c r="I33" s="21">
        <v>14</v>
      </c>
      <c r="J33" s="19"/>
      <c r="K33" s="20"/>
      <c r="L33" s="20"/>
      <c r="M33" s="20"/>
      <c r="N33" s="20">
        <v>36</v>
      </c>
      <c r="O33" s="21">
        <v>70</v>
      </c>
      <c r="P33" s="29">
        <f t="shared" si="1"/>
        <v>0</v>
      </c>
      <c r="Q33" s="30">
        <f t="shared" si="2"/>
        <v>0</v>
      </c>
      <c r="R33" s="30">
        <f t="shared" si="3"/>
        <v>0</v>
      </c>
      <c r="S33" s="30">
        <f t="shared" si="4"/>
        <v>0</v>
      </c>
      <c r="T33" s="30">
        <f t="shared" si="5"/>
        <v>44</v>
      </c>
      <c r="U33" s="49">
        <f t="shared" si="6"/>
        <v>84</v>
      </c>
    </row>
    <row r="34" spans="1:21" x14ac:dyDescent="0.3">
      <c r="A34" s="22"/>
      <c r="B34" s="18" t="s">
        <v>33</v>
      </c>
      <c r="C34" s="18" t="s">
        <v>8</v>
      </c>
      <c r="D34" s="19"/>
      <c r="E34" s="20">
        <v>1</v>
      </c>
      <c r="F34" s="20">
        <v>2</v>
      </c>
      <c r="G34" s="20">
        <v>1</v>
      </c>
      <c r="H34" s="20"/>
      <c r="I34" s="21"/>
      <c r="J34" s="19">
        <v>5</v>
      </c>
      <c r="K34" s="20">
        <v>9</v>
      </c>
      <c r="L34" s="20">
        <v>5</v>
      </c>
      <c r="M34" s="20">
        <v>11</v>
      </c>
      <c r="N34" s="20">
        <v>10</v>
      </c>
      <c r="O34" s="21">
        <v>12</v>
      </c>
      <c r="P34" s="29">
        <f t="shared" si="1"/>
        <v>5</v>
      </c>
      <c r="Q34" s="30">
        <f t="shared" si="2"/>
        <v>10</v>
      </c>
      <c r="R34" s="30">
        <f t="shared" si="3"/>
        <v>7</v>
      </c>
      <c r="S34" s="30">
        <f t="shared" si="4"/>
        <v>12</v>
      </c>
      <c r="T34" s="30">
        <f t="shared" si="5"/>
        <v>10</v>
      </c>
      <c r="U34" s="49">
        <f t="shared" si="6"/>
        <v>12</v>
      </c>
    </row>
    <row r="35" spans="1:21" x14ac:dyDescent="0.3">
      <c r="A35" s="22"/>
      <c r="B35" s="18" t="s">
        <v>34</v>
      </c>
      <c r="C35" s="18" t="s">
        <v>9</v>
      </c>
      <c r="D35" s="19"/>
      <c r="E35" s="20"/>
      <c r="F35" s="20"/>
      <c r="G35" s="20"/>
      <c r="H35" s="20"/>
      <c r="I35" s="21"/>
      <c r="J35" s="19">
        <v>7</v>
      </c>
      <c r="K35" s="20">
        <v>5</v>
      </c>
      <c r="L35" s="20">
        <v>1</v>
      </c>
      <c r="M35" s="20"/>
      <c r="N35" s="20"/>
      <c r="O35" s="21"/>
      <c r="P35" s="29">
        <f t="shared" si="1"/>
        <v>7</v>
      </c>
      <c r="Q35" s="30">
        <f t="shared" si="2"/>
        <v>5</v>
      </c>
      <c r="R35" s="30">
        <f t="shared" si="3"/>
        <v>1</v>
      </c>
      <c r="S35" s="30">
        <f t="shared" si="4"/>
        <v>0</v>
      </c>
      <c r="T35" s="30">
        <f t="shared" si="5"/>
        <v>0</v>
      </c>
      <c r="U35" s="49">
        <f t="shared" si="6"/>
        <v>0</v>
      </c>
    </row>
    <row r="36" spans="1:21" x14ac:dyDescent="0.3">
      <c r="A36" s="22"/>
      <c r="B36" s="18" t="s">
        <v>35</v>
      </c>
      <c r="C36" s="18" t="s">
        <v>8</v>
      </c>
      <c r="D36" s="19">
        <v>11</v>
      </c>
      <c r="E36" s="20">
        <v>16</v>
      </c>
      <c r="F36" s="20">
        <v>13</v>
      </c>
      <c r="G36" s="20">
        <v>11</v>
      </c>
      <c r="H36" s="20">
        <v>23</v>
      </c>
      <c r="I36" s="21">
        <v>22</v>
      </c>
      <c r="J36" s="19">
        <v>81</v>
      </c>
      <c r="K36" s="20">
        <v>105</v>
      </c>
      <c r="L36" s="20">
        <v>107</v>
      </c>
      <c r="M36" s="20">
        <v>120</v>
      </c>
      <c r="N36" s="20">
        <v>134</v>
      </c>
      <c r="O36" s="21">
        <v>97</v>
      </c>
      <c r="P36" s="29">
        <f t="shared" si="1"/>
        <v>92</v>
      </c>
      <c r="Q36" s="30">
        <f t="shared" si="2"/>
        <v>121</v>
      </c>
      <c r="R36" s="30">
        <f t="shared" si="3"/>
        <v>120</v>
      </c>
      <c r="S36" s="30">
        <f t="shared" si="4"/>
        <v>131</v>
      </c>
      <c r="T36" s="30">
        <f t="shared" si="5"/>
        <v>157</v>
      </c>
      <c r="U36" s="49">
        <f t="shared" si="6"/>
        <v>119</v>
      </c>
    </row>
    <row r="37" spans="1:21" x14ac:dyDescent="0.3">
      <c r="A37" s="22"/>
      <c r="B37" s="18" t="s">
        <v>36</v>
      </c>
      <c r="C37" s="18" t="s">
        <v>8</v>
      </c>
      <c r="D37" s="19"/>
      <c r="E37" s="20"/>
      <c r="F37" s="20"/>
      <c r="G37" s="20"/>
      <c r="H37" s="20">
        <v>2</v>
      </c>
      <c r="I37" s="21"/>
      <c r="J37" s="19"/>
      <c r="K37" s="20">
        <v>3</v>
      </c>
      <c r="L37" s="20">
        <v>2</v>
      </c>
      <c r="M37" s="20">
        <v>11</v>
      </c>
      <c r="N37" s="20">
        <v>4</v>
      </c>
      <c r="O37" s="21">
        <v>3</v>
      </c>
      <c r="P37" s="29">
        <f t="shared" si="1"/>
        <v>0</v>
      </c>
      <c r="Q37" s="30">
        <f t="shared" si="2"/>
        <v>3</v>
      </c>
      <c r="R37" s="30">
        <f t="shared" si="3"/>
        <v>2</v>
      </c>
      <c r="S37" s="30">
        <f t="shared" si="4"/>
        <v>11</v>
      </c>
      <c r="T37" s="30">
        <f t="shared" si="5"/>
        <v>6</v>
      </c>
      <c r="U37" s="49">
        <f t="shared" si="6"/>
        <v>3</v>
      </c>
    </row>
    <row r="38" spans="1:21" x14ac:dyDescent="0.3">
      <c r="A38" s="22"/>
      <c r="B38" s="18" t="s">
        <v>37</v>
      </c>
      <c r="C38" s="18" t="s">
        <v>8</v>
      </c>
      <c r="D38" s="19">
        <v>4</v>
      </c>
      <c r="E38" s="20">
        <v>5</v>
      </c>
      <c r="F38" s="20">
        <v>2</v>
      </c>
      <c r="G38" s="20">
        <v>2</v>
      </c>
      <c r="H38" s="20">
        <v>3</v>
      </c>
      <c r="I38" s="21">
        <v>4</v>
      </c>
      <c r="J38" s="19">
        <v>32</v>
      </c>
      <c r="K38" s="20">
        <v>29</v>
      </c>
      <c r="L38" s="20">
        <v>21</v>
      </c>
      <c r="M38" s="20">
        <v>25</v>
      </c>
      <c r="N38" s="20">
        <v>21</v>
      </c>
      <c r="O38" s="21">
        <v>19</v>
      </c>
      <c r="P38" s="29">
        <f t="shared" si="1"/>
        <v>36</v>
      </c>
      <c r="Q38" s="30">
        <f t="shared" si="2"/>
        <v>34</v>
      </c>
      <c r="R38" s="30">
        <f t="shared" si="3"/>
        <v>23</v>
      </c>
      <c r="S38" s="30">
        <f t="shared" si="4"/>
        <v>27</v>
      </c>
      <c r="T38" s="30">
        <f t="shared" si="5"/>
        <v>24</v>
      </c>
      <c r="U38" s="49">
        <f t="shared" si="6"/>
        <v>23</v>
      </c>
    </row>
    <row r="39" spans="1:21" x14ac:dyDescent="0.3">
      <c r="A39" s="22"/>
      <c r="B39" s="18" t="s">
        <v>38</v>
      </c>
      <c r="C39" s="18" t="s">
        <v>8</v>
      </c>
      <c r="D39" s="19"/>
      <c r="E39" s="20"/>
      <c r="F39" s="20"/>
      <c r="G39" s="20"/>
      <c r="H39" s="20"/>
      <c r="I39" s="21"/>
      <c r="J39" s="19"/>
      <c r="K39" s="20"/>
      <c r="L39" s="20"/>
      <c r="M39" s="20"/>
      <c r="N39" s="20"/>
      <c r="O39" s="21">
        <v>8</v>
      </c>
      <c r="P39" s="29">
        <f t="shared" si="1"/>
        <v>0</v>
      </c>
      <c r="Q39" s="30">
        <f t="shared" si="2"/>
        <v>0</v>
      </c>
      <c r="R39" s="30">
        <f t="shared" si="3"/>
        <v>0</v>
      </c>
      <c r="S39" s="30">
        <f t="shared" si="4"/>
        <v>0</v>
      </c>
      <c r="T39" s="30">
        <f t="shared" si="5"/>
        <v>0</v>
      </c>
      <c r="U39" s="49">
        <f t="shared" si="6"/>
        <v>8</v>
      </c>
    </row>
    <row r="40" spans="1:21" x14ac:dyDescent="0.3">
      <c r="A40" s="22"/>
      <c r="B40" s="18" t="s">
        <v>39</v>
      </c>
      <c r="C40" s="18" t="s">
        <v>8</v>
      </c>
      <c r="D40" s="19"/>
      <c r="E40" s="20"/>
      <c r="F40" s="20"/>
      <c r="G40" s="20">
        <v>1</v>
      </c>
      <c r="H40" s="20">
        <v>1</v>
      </c>
      <c r="I40" s="21">
        <v>1</v>
      </c>
      <c r="J40" s="19"/>
      <c r="K40" s="20">
        <v>5</v>
      </c>
      <c r="L40" s="20">
        <v>18</v>
      </c>
      <c r="M40" s="20">
        <v>18</v>
      </c>
      <c r="N40" s="20">
        <v>22</v>
      </c>
      <c r="O40" s="21">
        <v>13</v>
      </c>
      <c r="P40" s="29">
        <f t="shared" si="1"/>
        <v>0</v>
      </c>
      <c r="Q40" s="30">
        <f t="shared" si="2"/>
        <v>5</v>
      </c>
      <c r="R40" s="30">
        <f t="shared" si="3"/>
        <v>18</v>
      </c>
      <c r="S40" s="30">
        <f t="shared" si="4"/>
        <v>19</v>
      </c>
      <c r="T40" s="30">
        <f t="shared" si="5"/>
        <v>23</v>
      </c>
      <c r="U40" s="49">
        <f t="shared" si="6"/>
        <v>14</v>
      </c>
    </row>
    <row r="41" spans="1:21" x14ac:dyDescent="0.3">
      <c r="A41" s="22"/>
      <c r="B41" s="18" t="s">
        <v>40</v>
      </c>
      <c r="C41" s="18" t="s">
        <v>8</v>
      </c>
      <c r="D41" s="19"/>
      <c r="E41" s="20"/>
      <c r="F41" s="20"/>
      <c r="G41" s="20"/>
      <c r="H41" s="20"/>
      <c r="I41" s="21">
        <v>1</v>
      </c>
      <c r="J41" s="19"/>
      <c r="K41" s="20"/>
      <c r="L41" s="20"/>
      <c r="M41" s="20"/>
      <c r="N41" s="20"/>
      <c r="O41" s="21">
        <v>58</v>
      </c>
      <c r="P41" s="29">
        <f t="shared" si="1"/>
        <v>0</v>
      </c>
      <c r="Q41" s="30">
        <f t="shared" si="2"/>
        <v>0</v>
      </c>
      <c r="R41" s="30">
        <f t="shared" si="3"/>
        <v>0</v>
      </c>
      <c r="S41" s="30">
        <f t="shared" si="4"/>
        <v>0</v>
      </c>
      <c r="T41" s="30">
        <f t="shared" si="5"/>
        <v>0</v>
      </c>
      <c r="U41" s="49">
        <f t="shared" si="6"/>
        <v>59</v>
      </c>
    </row>
    <row r="42" spans="1:21" x14ac:dyDescent="0.3">
      <c r="A42" s="22"/>
      <c r="B42" s="18" t="s">
        <v>41</v>
      </c>
      <c r="C42" s="18" t="s">
        <v>8</v>
      </c>
      <c r="D42" s="19"/>
      <c r="E42" s="20"/>
      <c r="F42" s="20"/>
      <c r="G42" s="20"/>
      <c r="H42" s="20"/>
      <c r="I42" s="21"/>
      <c r="J42" s="19"/>
      <c r="K42" s="20"/>
      <c r="L42" s="20"/>
      <c r="M42" s="20"/>
      <c r="N42" s="20"/>
      <c r="O42" s="21">
        <v>19</v>
      </c>
      <c r="P42" s="29">
        <f t="shared" si="1"/>
        <v>0</v>
      </c>
      <c r="Q42" s="30">
        <f t="shared" si="2"/>
        <v>0</v>
      </c>
      <c r="R42" s="30">
        <f t="shared" si="3"/>
        <v>0</v>
      </c>
      <c r="S42" s="30">
        <f t="shared" si="4"/>
        <v>0</v>
      </c>
      <c r="T42" s="30">
        <f t="shared" si="5"/>
        <v>0</v>
      </c>
      <c r="U42" s="49">
        <f t="shared" si="6"/>
        <v>19</v>
      </c>
    </row>
    <row r="43" spans="1:21" x14ac:dyDescent="0.3">
      <c r="A43" s="22"/>
      <c r="B43" s="18" t="s">
        <v>42</v>
      </c>
      <c r="C43" s="18" t="s">
        <v>8</v>
      </c>
      <c r="D43" s="19">
        <v>2</v>
      </c>
      <c r="E43" s="20">
        <v>3</v>
      </c>
      <c r="F43" s="20">
        <v>2</v>
      </c>
      <c r="G43" s="20">
        <v>5</v>
      </c>
      <c r="H43" s="20">
        <v>6</v>
      </c>
      <c r="I43" s="21"/>
      <c r="J43" s="19">
        <v>35</v>
      </c>
      <c r="K43" s="20">
        <v>31</v>
      </c>
      <c r="L43" s="20">
        <v>34</v>
      </c>
      <c r="M43" s="20">
        <v>51</v>
      </c>
      <c r="N43" s="20">
        <v>45</v>
      </c>
      <c r="O43" s="21"/>
      <c r="P43" s="45">
        <f t="shared" si="1"/>
        <v>37</v>
      </c>
      <c r="Q43" s="46">
        <f t="shared" si="2"/>
        <v>34</v>
      </c>
      <c r="R43" s="46">
        <f t="shared" si="3"/>
        <v>36</v>
      </c>
      <c r="S43" s="46">
        <f t="shared" si="4"/>
        <v>56</v>
      </c>
      <c r="T43" s="46">
        <f t="shared" si="5"/>
        <v>51</v>
      </c>
      <c r="U43" s="47">
        <f t="shared" si="6"/>
        <v>0</v>
      </c>
    </row>
    <row r="44" spans="1:21" x14ac:dyDescent="0.3">
      <c r="A44" s="22"/>
      <c r="B44" s="22"/>
      <c r="C44" s="23" t="s">
        <v>9</v>
      </c>
      <c r="D44" s="24"/>
      <c r="E44" s="25"/>
      <c r="F44" s="25"/>
      <c r="G44" s="25"/>
      <c r="H44" s="25"/>
      <c r="I44" s="26">
        <v>2</v>
      </c>
      <c r="J44" s="24"/>
      <c r="K44" s="25"/>
      <c r="L44" s="25"/>
      <c r="M44" s="25"/>
      <c r="N44" s="25"/>
      <c r="O44" s="26">
        <v>34</v>
      </c>
      <c r="P44" s="27">
        <f t="shared" si="1"/>
        <v>0</v>
      </c>
      <c r="Q44" s="28">
        <f t="shared" si="2"/>
        <v>0</v>
      </c>
      <c r="R44" s="28">
        <f t="shared" si="3"/>
        <v>0</v>
      </c>
      <c r="S44" s="28">
        <f t="shared" si="4"/>
        <v>0</v>
      </c>
      <c r="T44" s="28">
        <f t="shared" si="5"/>
        <v>0</v>
      </c>
      <c r="U44" s="48">
        <f t="shared" si="6"/>
        <v>36</v>
      </c>
    </row>
    <row r="45" spans="1:21" x14ac:dyDescent="0.3">
      <c r="A45" s="22"/>
      <c r="B45" s="18" t="s">
        <v>43</v>
      </c>
      <c r="C45" s="18" t="s">
        <v>8</v>
      </c>
      <c r="D45" s="19">
        <v>2</v>
      </c>
      <c r="E45" s="20">
        <v>1</v>
      </c>
      <c r="F45" s="20">
        <v>4</v>
      </c>
      <c r="G45" s="20">
        <v>4</v>
      </c>
      <c r="H45" s="20">
        <v>1</v>
      </c>
      <c r="I45" s="21"/>
      <c r="J45" s="19">
        <v>34</v>
      </c>
      <c r="K45" s="20">
        <v>50</v>
      </c>
      <c r="L45" s="20">
        <v>49</v>
      </c>
      <c r="M45" s="20">
        <v>67</v>
      </c>
      <c r="N45" s="20">
        <v>89</v>
      </c>
      <c r="O45" s="21"/>
      <c r="P45" s="45">
        <f t="shared" si="1"/>
        <v>36</v>
      </c>
      <c r="Q45" s="46">
        <f t="shared" si="2"/>
        <v>51</v>
      </c>
      <c r="R45" s="46">
        <f t="shared" si="3"/>
        <v>53</v>
      </c>
      <c r="S45" s="46">
        <f t="shared" si="4"/>
        <v>71</v>
      </c>
      <c r="T45" s="46">
        <f t="shared" si="5"/>
        <v>90</v>
      </c>
      <c r="U45" s="47">
        <f t="shared" si="6"/>
        <v>0</v>
      </c>
    </row>
    <row r="46" spans="1:21" x14ac:dyDescent="0.3">
      <c r="A46" s="22"/>
      <c r="B46" s="22"/>
      <c r="C46" s="23" t="s">
        <v>9</v>
      </c>
      <c r="D46" s="24"/>
      <c r="E46" s="25"/>
      <c r="F46" s="25"/>
      <c r="G46" s="25"/>
      <c r="H46" s="25"/>
      <c r="I46" s="26">
        <v>1</v>
      </c>
      <c r="J46" s="24"/>
      <c r="K46" s="25"/>
      <c r="L46" s="25"/>
      <c r="M46" s="25"/>
      <c r="N46" s="25"/>
      <c r="O46" s="26">
        <v>40</v>
      </c>
      <c r="P46" s="27">
        <f t="shared" si="1"/>
        <v>0</v>
      </c>
      <c r="Q46" s="28">
        <f t="shared" si="2"/>
        <v>0</v>
      </c>
      <c r="R46" s="28">
        <f t="shared" si="3"/>
        <v>0</v>
      </c>
      <c r="S46" s="28">
        <f t="shared" si="4"/>
        <v>0</v>
      </c>
      <c r="T46" s="28">
        <f t="shared" si="5"/>
        <v>0</v>
      </c>
      <c r="U46" s="48">
        <f t="shared" si="6"/>
        <v>41</v>
      </c>
    </row>
    <row r="47" spans="1:21" x14ac:dyDescent="0.3">
      <c r="A47" s="22"/>
      <c r="B47" s="18" t="s">
        <v>44</v>
      </c>
      <c r="C47" s="18" t="s">
        <v>8</v>
      </c>
      <c r="D47" s="19">
        <v>1</v>
      </c>
      <c r="E47" s="20">
        <v>6</v>
      </c>
      <c r="F47" s="20">
        <v>4</v>
      </c>
      <c r="G47" s="20">
        <v>5</v>
      </c>
      <c r="H47" s="20">
        <v>2</v>
      </c>
      <c r="I47" s="21"/>
      <c r="J47" s="19">
        <v>12</v>
      </c>
      <c r="K47" s="20">
        <v>13</v>
      </c>
      <c r="L47" s="20">
        <v>12</v>
      </c>
      <c r="M47" s="20">
        <v>31</v>
      </c>
      <c r="N47" s="20">
        <v>25</v>
      </c>
      <c r="O47" s="21"/>
      <c r="P47" s="45">
        <f t="shared" si="1"/>
        <v>13</v>
      </c>
      <c r="Q47" s="46">
        <f t="shared" si="2"/>
        <v>19</v>
      </c>
      <c r="R47" s="46">
        <f t="shared" si="3"/>
        <v>16</v>
      </c>
      <c r="S47" s="46">
        <f t="shared" si="4"/>
        <v>36</v>
      </c>
      <c r="T47" s="46">
        <f t="shared" si="5"/>
        <v>27</v>
      </c>
      <c r="U47" s="47">
        <f t="shared" si="6"/>
        <v>0</v>
      </c>
    </row>
    <row r="48" spans="1:21" x14ac:dyDescent="0.3">
      <c r="A48" s="22"/>
      <c r="B48" s="22"/>
      <c r="C48" s="23" t="s">
        <v>9</v>
      </c>
      <c r="D48" s="24"/>
      <c r="E48" s="25"/>
      <c r="F48" s="25"/>
      <c r="G48" s="25"/>
      <c r="H48" s="25"/>
      <c r="I48" s="26">
        <v>1</v>
      </c>
      <c r="J48" s="24"/>
      <c r="K48" s="25"/>
      <c r="L48" s="25"/>
      <c r="M48" s="25"/>
      <c r="N48" s="25"/>
      <c r="O48" s="26">
        <v>14</v>
      </c>
      <c r="P48" s="27">
        <f t="shared" si="1"/>
        <v>0</v>
      </c>
      <c r="Q48" s="28">
        <f t="shared" si="2"/>
        <v>0</v>
      </c>
      <c r="R48" s="28">
        <f t="shared" si="3"/>
        <v>0</v>
      </c>
      <c r="S48" s="28">
        <f t="shared" si="4"/>
        <v>0</v>
      </c>
      <c r="T48" s="28">
        <f t="shared" si="5"/>
        <v>0</v>
      </c>
      <c r="U48" s="48">
        <f t="shared" si="6"/>
        <v>15</v>
      </c>
    </row>
    <row r="49" spans="1:21" x14ac:dyDescent="0.3">
      <c r="A49" s="22"/>
      <c r="B49" s="18" t="s">
        <v>45</v>
      </c>
      <c r="C49" s="18" t="s">
        <v>8</v>
      </c>
      <c r="D49" s="19">
        <v>17</v>
      </c>
      <c r="E49" s="20">
        <v>18</v>
      </c>
      <c r="F49" s="20">
        <v>24</v>
      </c>
      <c r="G49" s="20">
        <v>19</v>
      </c>
      <c r="H49" s="20">
        <v>17</v>
      </c>
      <c r="I49" s="21">
        <v>16</v>
      </c>
      <c r="J49" s="19">
        <v>99</v>
      </c>
      <c r="K49" s="20">
        <v>86</v>
      </c>
      <c r="L49" s="20">
        <v>97</v>
      </c>
      <c r="M49" s="20">
        <v>127</v>
      </c>
      <c r="N49" s="20">
        <v>130</v>
      </c>
      <c r="O49" s="21">
        <v>105</v>
      </c>
      <c r="P49" s="29">
        <f t="shared" si="1"/>
        <v>116</v>
      </c>
      <c r="Q49" s="30">
        <f t="shared" si="2"/>
        <v>104</v>
      </c>
      <c r="R49" s="30">
        <f t="shared" si="3"/>
        <v>121</v>
      </c>
      <c r="S49" s="30">
        <f t="shared" si="4"/>
        <v>146</v>
      </c>
      <c r="T49" s="30">
        <f t="shared" si="5"/>
        <v>147</v>
      </c>
      <c r="U49" s="49">
        <f t="shared" si="6"/>
        <v>121</v>
      </c>
    </row>
    <row r="50" spans="1:21" x14ac:dyDescent="0.3">
      <c r="A50" s="22"/>
      <c r="B50" s="18" t="s">
        <v>46</v>
      </c>
      <c r="C50" s="18" t="s">
        <v>9</v>
      </c>
      <c r="D50" s="19"/>
      <c r="E50" s="20"/>
      <c r="F50" s="20"/>
      <c r="G50" s="20"/>
      <c r="H50" s="20"/>
      <c r="I50" s="21"/>
      <c r="J50" s="19">
        <v>1</v>
      </c>
      <c r="K50" s="20"/>
      <c r="L50" s="20"/>
      <c r="M50" s="20"/>
      <c r="N50" s="20"/>
      <c r="O50" s="21"/>
      <c r="P50" s="29">
        <f t="shared" si="1"/>
        <v>1</v>
      </c>
      <c r="Q50" s="30">
        <f t="shared" si="2"/>
        <v>0</v>
      </c>
      <c r="R50" s="30">
        <f t="shared" si="3"/>
        <v>0</v>
      </c>
      <c r="S50" s="30">
        <f t="shared" si="4"/>
        <v>0</v>
      </c>
      <c r="T50" s="30">
        <f t="shared" si="5"/>
        <v>0</v>
      </c>
      <c r="U50" s="49">
        <f t="shared" si="6"/>
        <v>0</v>
      </c>
    </row>
    <row r="51" spans="1:21" x14ac:dyDescent="0.3">
      <c r="A51" s="22"/>
      <c r="B51" s="18" t="s">
        <v>47</v>
      </c>
      <c r="C51" s="18" t="s">
        <v>8</v>
      </c>
      <c r="D51" s="19"/>
      <c r="E51" s="20"/>
      <c r="F51" s="20"/>
      <c r="G51" s="20"/>
      <c r="H51" s="20"/>
      <c r="I51" s="21"/>
      <c r="J51" s="19"/>
      <c r="K51" s="20"/>
      <c r="L51" s="20"/>
      <c r="M51" s="20"/>
      <c r="N51" s="20"/>
      <c r="O51" s="21">
        <v>18</v>
      </c>
      <c r="P51" s="29">
        <f t="shared" si="1"/>
        <v>0</v>
      </c>
      <c r="Q51" s="30">
        <f t="shared" si="2"/>
        <v>0</v>
      </c>
      <c r="R51" s="30">
        <f t="shared" si="3"/>
        <v>0</v>
      </c>
      <c r="S51" s="30">
        <f t="shared" si="4"/>
        <v>0</v>
      </c>
      <c r="T51" s="30">
        <f t="shared" si="5"/>
        <v>0</v>
      </c>
      <c r="U51" s="49">
        <f t="shared" si="6"/>
        <v>18</v>
      </c>
    </row>
    <row r="52" spans="1:21" x14ac:dyDescent="0.3">
      <c r="A52" s="22"/>
      <c r="B52" s="18" t="s">
        <v>48</v>
      </c>
      <c r="C52" s="18" t="s">
        <v>8</v>
      </c>
      <c r="D52" s="19">
        <v>2</v>
      </c>
      <c r="E52" s="20">
        <v>3</v>
      </c>
      <c r="F52" s="20">
        <v>3</v>
      </c>
      <c r="G52" s="20">
        <v>3</v>
      </c>
      <c r="H52" s="20">
        <v>2</v>
      </c>
      <c r="I52" s="21"/>
      <c r="J52" s="19">
        <v>28</v>
      </c>
      <c r="K52" s="20">
        <v>28</v>
      </c>
      <c r="L52" s="20">
        <v>28</v>
      </c>
      <c r="M52" s="20">
        <v>54</v>
      </c>
      <c r="N52" s="20">
        <v>53</v>
      </c>
      <c r="O52" s="21"/>
      <c r="P52" s="45">
        <f t="shared" si="1"/>
        <v>30</v>
      </c>
      <c r="Q52" s="46">
        <f t="shared" si="2"/>
        <v>31</v>
      </c>
      <c r="R52" s="46">
        <f t="shared" si="3"/>
        <v>31</v>
      </c>
      <c r="S52" s="46">
        <f t="shared" si="4"/>
        <v>57</v>
      </c>
      <c r="T52" s="46">
        <f t="shared" si="5"/>
        <v>55</v>
      </c>
      <c r="U52" s="47">
        <f t="shared" si="6"/>
        <v>0</v>
      </c>
    </row>
    <row r="53" spans="1:21" x14ac:dyDescent="0.3">
      <c r="A53" s="22"/>
      <c r="B53" s="22"/>
      <c r="C53" s="23" t="s">
        <v>9</v>
      </c>
      <c r="D53" s="24"/>
      <c r="E53" s="25"/>
      <c r="F53" s="25"/>
      <c r="G53" s="25"/>
      <c r="H53" s="25"/>
      <c r="I53" s="26">
        <v>1</v>
      </c>
      <c r="J53" s="24"/>
      <c r="K53" s="25"/>
      <c r="L53" s="25"/>
      <c r="M53" s="25"/>
      <c r="N53" s="25"/>
      <c r="O53" s="26">
        <v>34</v>
      </c>
      <c r="P53" s="45">
        <f t="shared" si="1"/>
        <v>0</v>
      </c>
      <c r="Q53" s="46">
        <f t="shared" si="2"/>
        <v>0</v>
      </c>
      <c r="R53" s="46">
        <f t="shared" si="3"/>
        <v>0</v>
      </c>
      <c r="S53" s="46">
        <f t="shared" si="4"/>
        <v>0</v>
      </c>
      <c r="T53" s="46">
        <f t="shared" si="5"/>
        <v>0</v>
      </c>
      <c r="U53" s="47">
        <f t="shared" si="6"/>
        <v>35</v>
      </c>
    </row>
    <row r="54" spans="1:21" x14ac:dyDescent="0.3">
      <c r="A54" s="31" t="s">
        <v>49</v>
      </c>
      <c r="B54" s="32"/>
      <c r="C54" s="32"/>
      <c r="D54" s="33">
        <v>69</v>
      </c>
      <c r="E54" s="34">
        <v>79</v>
      </c>
      <c r="F54" s="34">
        <v>84</v>
      </c>
      <c r="G54" s="34">
        <v>85</v>
      </c>
      <c r="H54" s="34">
        <v>107</v>
      </c>
      <c r="I54" s="35">
        <v>108</v>
      </c>
      <c r="J54" s="33">
        <v>533</v>
      </c>
      <c r="K54" s="34">
        <v>582</v>
      </c>
      <c r="L54" s="34">
        <v>613</v>
      </c>
      <c r="M54" s="34">
        <v>805</v>
      </c>
      <c r="N54" s="34">
        <v>850</v>
      </c>
      <c r="O54" s="35">
        <v>815</v>
      </c>
      <c r="P54" s="36">
        <f t="shared" si="1"/>
        <v>602</v>
      </c>
      <c r="Q54" s="37">
        <f t="shared" si="2"/>
        <v>661</v>
      </c>
      <c r="R54" s="37">
        <f t="shared" si="3"/>
        <v>697</v>
      </c>
      <c r="S54" s="37">
        <f t="shared" si="4"/>
        <v>890</v>
      </c>
      <c r="T54" s="37">
        <f t="shared" si="5"/>
        <v>957</v>
      </c>
      <c r="U54" s="50">
        <f t="shared" si="6"/>
        <v>923</v>
      </c>
    </row>
    <row r="55" spans="1:21" x14ac:dyDescent="0.3">
      <c r="A55" s="18" t="s">
        <v>50</v>
      </c>
      <c r="B55" s="18" t="s">
        <v>51</v>
      </c>
      <c r="C55" s="18" t="s">
        <v>8</v>
      </c>
      <c r="D55" s="19">
        <v>5</v>
      </c>
      <c r="E55" s="20">
        <v>6</v>
      </c>
      <c r="F55" s="20">
        <v>9</v>
      </c>
      <c r="G55" s="20">
        <v>4</v>
      </c>
      <c r="H55" s="20">
        <v>8</v>
      </c>
      <c r="I55" s="21">
        <v>9</v>
      </c>
      <c r="J55" s="19">
        <v>34</v>
      </c>
      <c r="K55" s="20">
        <v>62</v>
      </c>
      <c r="L55" s="20">
        <v>57</v>
      </c>
      <c r="M55" s="20">
        <v>67</v>
      </c>
      <c r="N55" s="20">
        <v>83</v>
      </c>
      <c r="O55" s="21">
        <v>90</v>
      </c>
      <c r="P55" s="45">
        <f t="shared" si="1"/>
        <v>39</v>
      </c>
      <c r="Q55" s="46">
        <f t="shared" si="2"/>
        <v>68</v>
      </c>
      <c r="R55" s="46">
        <f t="shared" si="3"/>
        <v>66</v>
      </c>
      <c r="S55" s="46">
        <f t="shared" si="4"/>
        <v>71</v>
      </c>
      <c r="T55" s="46">
        <f t="shared" si="5"/>
        <v>91</v>
      </c>
      <c r="U55" s="47">
        <f t="shared" si="6"/>
        <v>99</v>
      </c>
    </row>
    <row r="56" spans="1:21" x14ac:dyDescent="0.3">
      <c r="A56" s="31" t="s">
        <v>52</v>
      </c>
      <c r="B56" s="32"/>
      <c r="C56" s="32"/>
      <c r="D56" s="33">
        <v>5</v>
      </c>
      <c r="E56" s="34">
        <v>6</v>
      </c>
      <c r="F56" s="34">
        <v>9</v>
      </c>
      <c r="G56" s="34">
        <v>4</v>
      </c>
      <c r="H56" s="34">
        <v>8</v>
      </c>
      <c r="I56" s="35">
        <v>9</v>
      </c>
      <c r="J56" s="33">
        <v>34</v>
      </c>
      <c r="K56" s="34">
        <v>62</v>
      </c>
      <c r="L56" s="34">
        <v>57</v>
      </c>
      <c r="M56" s="34">
        <v>67</v>
      </c>
      <c r="N56" s="34">
        <v>83</v>
      </c>
      <c r="O56" s="35">
        <v>90</v>
      </c>
      <c r="P56" s="36">
        <f t="shared" si="1"/>
        <v>39</v>
      </c>
      <c r="Q56" s="37">
        <f t="shared" si="2"/>
        <v>68</v>
      </c>
      <c r="R56" s="37">
        <f t="shared" si="3"/>
        <v>66</v>
      </c>
      <c r="S56" s="37">
        <f t="shared" si="4"/>
        <v>71</v>
      </c>
      <c r="T56" s="37">
        <f t="shared" si="5"/>
        <v>91</v>
      </c>
      <c r="U56" s="50">
        <f t="shared" si="6"/>
        <v>99</v>
      </c>
    </row>
    <row r="57" spans="1:21" x14ac:dyDescent="0.3">
      <c r="A57" s="18" t="s">
        <v>53</v>
      </c>
      <c r="B57" s="18" t="s">
        <v>54</v>
      </c>
      <c r="C57" s="18" t="s">
        <v>8</v>
      </c>
      <c r="D57" s="19">
        <v>246</v>
      </c>
      <c r="E57" s="20">
        <v>252</v>
      </c>
      <c r="F57" s="20">
        <v>254</v>
      </c>
      <c r="G57" s="20">
        <v>279</v>
      </c>
      <c r="H57" s="20">
        <v>278</v>
      </c>
      <c r="I57" s="21">
        <v>225</v>
      </c>
      <c r="J57" s="19">
        <v>840</v>
      </c>
      <c r="K57" s="20">
        <v>796</v>
      </c>
      <c r="L57" s="20">
        <v>820</v>
      </c>
      <c r="M57" s="20">
        <v>815</v>
      </c>
      <c r="N57" s="20">
        <v>852</v>
      </c>
      <c r="O57" s="21">
        <v>831</v>
      </c>
      <c r="P57" s="27">
        <f t="shared" si="1"/>
        <v>1086</v>
      </c>
      <c r="Q57" s="28">
        <f t="shared" si="2"/>
        <v>1048</v>
      </c>
      <c r="R57" s="28">
        <f t="shared" si="3"/>
        <v>1074</v>
      </c>
      <c r="S57" s="28">
        <f t="shared" si="4"/>
        <v>1094</v>
      </c>
      <c r="T57" s="28">
        <f t="shared" si="5"/>
        <v>1130</v>
      </c>
      <c r="U57" s="48">
        <f t="shared" si="6"/>
        <v>1056</v>
      </c>
    </row>
    <row r="58" spans="1:21" x14ac:dyDescent="0.3">
      <c r="A58" s="22"/>
      <c r="B58" s="18" t="s">
        <v>55</v>
      </c>
      <c r="C58" s="18" t="s">
        <v>8</v>
      </c>
      <c r="D58" s="19">
        <v>73</v>
      </c>
      <c r="E58" s="20">
        <v>60</v>
      </c>
      <c r="F58" s="20">
        <v>50</v>
      </c>
      <c r="G58" s="20">
        <v>55</v>
      </c>
      <c r="H58" s="20">
        <v>68</v>
      </c>
      <c r="I58" s="21">
        <v>111</v>
      </c>
      <c r="J58" s="19">
        <v>396</v>
      </c>
      <c r="K58" s="20">
        <v>351</v>
      </c>
      <c r="L58" s="20">
        <v>302</v>
      </c>
      <c r="M58" s="20">
        <v>332</v>
      </c>
      <c r="N58" s="20">
        <v>299</v>
      </c>
      <c r="O58" s="21">
        <v>424</v>
      </c>
      <c r="P58" s="29">
        <f t="shared" si="1"/>
        <v>469</v>
      </c>
      <c r="Q58" s="30">
        <f t="shared" si="2"/>
        <v>411</v>
      </c>
      <c r="R58" s="30">
        <f t="shared" si="3"/>
        <v>352</v>
      </c>
      <c r="S58" s="30">
        <f t="shared" si="4"/>
        <v>387</v>
      </c>
      <c r="T58" s="30">
        <f t="shared" si="5"/>
        <v>367</v>
      </c>
      <c r="U58" s="49">
        <f t="shared" si="6"/>
        <v>535</v>
      </c>
    </row>
    <row r="59" spans="1:21" x14ac:dyDescent="0.3">
      <c r="A59" s="22"/>
      <c r="B59" s="18" t="s">
        <v>56</v>
      </c>
      <c r="C59" s="18" t="s">
        <v>8</v>
      </c>
      <c r="D59" s="19"/>
      <c r="E59" s="20"/>
      <c r="F59" s="20">
        <v>1</v>
      </c>
      <c r="G59" s="20">
        <v>1</v>
      </c>
      <c r="H59" s="20">
        <v>1</v>
      </c>
      <c r="I59" s="21"/>
      <c r="J59" s="19"/>
      <c r="K59" s="20">
        <v>5</v>
      </c>
      <c r="L59" s="20">
        <v>8</v>
      </c>
      <c r="M59" s="20">
        <v>4</v>
      </c>
      <c r="N59" s="20">
        <v>4</v>
      </c>
      <c r="O59" s="21">
        <v>4</v>
      </c>
      <c r="P59" s="45">
        <f t="shared" si="1"/>
        <v>0</v>
      </c>
      <c r="Q59" s="46">
        <f t="shared" si="2"/>
        <v>5</v>
      </c>
      <c r="R59" s="46">
        <f t="shared" si="3"/>
        <v>9</v>
      </c>
      <c r="S59" s="46">
        <f t="shared" si="4"/>
        <v>5</v>
      </c>
      <c r="T59" s="46">
        <f t="shared" si="5"/>
        <v>5</v>
      </c>
      <c r="U59" s="47">
        <f t="shared" si="6"/>
        <v>4</v>
      </c>
    </row>
    <row r="60" spans="1:21" x14ac:dyDescent="0.3">
      <c r="A60" s="31" t="s">
        <v>57</v>
      </c>
      <c r="B60" s="32"/>
      <c r="C60" s="32"/>
      <c r="D60" s="33">
        <v>319</v>
      </c>
      <c r="E60" s="34">
        <v>312</v>
      </c>
      <c r="F60" s="34">
        <v>305</v>
      </c>
      <c r="G60" s="34">
        <v>335</v>
      </c>
      <c r="H60" s="34">
        <v>347</v>
      </c>
      <c r="I60" s="35">
        <v>336</v>
      </c>
      <c r="J60" s="33">
        <v>1236</v>
      </c>
      <c r="K60" s="34">
        <v>1152</v>
      </c>
      <c r="L60" s="34">
        <v>1130</v>
      </c>
      <c r="M60" s="34">
        <v>1151</v>
      </c>
      <c r="N60" s="34">
        <v>1155</v>
      </c>
      <c r="O60" s="35">
        <v>1259</v>
      </c>
      <c r="P60" s="36">
        <f t="shared" si="1"/>
        <v>1555</v>
      </c>
      <c r="Q60" s="37">
        <f t="shared" si="2"/>
        <v>1464</v>
      </c>
      <c r="R60" s="37">
        <f t="shared" si="3"/>
        <v>1435</v>
      </c>
      <c r="S60" s="37">
        <f t="shared" si="4"/>
        <v>1486</v>
      </c>
      <c r="T60" s="37">
        <f t="shared" si="5"/>
        <v>1502</v>
      </c>
      <c r="U60" s="50">
        <f t="shared" si="6"/>
        <v>1595</v>
      </c>
    </row>
    <row r="61" spans="1:21" x14ac:dyDescent="0.3">
      <c r="A61" s="18" t="s">
        <v>58</v>
      </c>
      <c r="B61" s="18" t="s">
        <v>59</v>
      </c>
      <c r="C61" s="18" t="s">
        <v>8</v>
      </c>
      <c r="D61" s="19">
        <v>5</v>
      </c>
      <c r="E61" s="20"/>
      <c r="F61" s="20"/>
      <c r="G61" s="20"/>
      <c r="H61" s="20"/>
      <c r="I61" s="21"/>
      <c r="J61" s="19">
        <v>32</v>
      </c>
      <c r="K61" s="20"/>
      <c r="L61" s="20"/>
      <c r="M61" s="20"/>
      <c r="N61" s="20"/>
      <c r="O61" s="21"/>
      <c r="P61" s="45">
        <f t="shared" si="1"/>
        <v>37</v>
      </c>
      <c r="Q61" s="46">
        <f t="shared" si="2"/>
        <v>0</v>
      </c>
      <c r="R61" s="46">
        <f t="shared" si="3"/>
        <v>0</v>
      </c>
      <c r="S61" s="46">
        <f t="shared" si="4"/>
        <v>0</v>
      </c>
      <c r="T61" s="46">
        <f t="shared" si="5"/>
        <v>0</v>
      </c>
      <c r="U61" s="47">
        <f t="shared" si="6"/>
        <v>0</v>
      </c>
    </row>
    <row r="62" spans="1:21" x14ac:dyDescent="0.3">
      <c r="A62" s="22"/>
      <c r="B62" s="22"/>
      <c r="C62" s="23" t="s">
        <v>9</v>
      </c>
      <c r="D62" s="24"/>
      <c r="E62" s="25">
        <v>7</v>
      </c>
      <c r="F62" s="25">
        <v>1</v>
      </c>
      <c r="G62" s="25">
        <v>1</v>
      </c>
      <c r="H62" s="25"/>
      <c r="I62" s="26"/>
      <c r="J62" s="24"/>
      <c r="K62" s="25">
        <v>19</v>
      </c>
      <c r="L62" s="25">
        <v>10</v>
      </c>
      <c r="M62" s="25">
        <v>2</v>
      </c>
      <c r="N62" s="25"/>
      <c r="O62" s="26"/>
      <c r="P62" s="27">
        <f t="shared" si="1"/>
        <v>0</v>
      </c>
      <c r="Q62" s="28">
        <f t="shared" si="2"/>
        <v>26</v>
      </c>
      <c r="R62" s="28">
        <f t="shared" si="3"/>
        <v>11</v>
      </c>
      <c r="S62" s="28">
        <f t="shared" si="4"/>
        <v>3</v>
      </c>
      <c r="T62" s="28">
        <f t="shared" si="5"/>
        <v>0</v>
      </c>
      <c r="U62" s="48">
        <f t="shared" si="6"/>
        <v>0</v>
      </c>
    </row>
    <row r="63" spans="1:21" x14ac:dyDescent="0.3">
      <c r="A63" s="22"/>
      <c r="B63" s="18" t="s">
        <v>60</v>
      </c>
      <c r="C63" s="18" t="s">
        <v>8</v>
      </c>
      <c r="D63" s="19"/>
      <c r="E63" s="20"/>
      <c r="F63" s="20"/>
      <c r="G63" s="20"/>
      <c r="H63" s="20"/>
      <c r="I63" s="21"/>
      <c r="J63" s="19">
        <v>1</v>
      </c>
      <c r="K63" s="20"/>
      <c r="L63" s="20">
        <v>1</v>
      </c>
      <c r="M63" s="20"/>
      <c r="N63" s="20"/>
      <c r="O63" s="21"/>
      <c r="P63" s="29">
        <f t="shared" si="1"/>
        <v>1</v>
      </c>
      <c r="Q63" s="30">
        <f t="shared" si="2"/>
        <v>0</v>
      </c>
      <c r="R63" s="30">
        <f t="shared" si="3"/>
        <v>1</v>
      </c>
      <c r="S63" s="30">
        <f t="shared" si="4"/>
        <v>0</v>
      </c>
      <c r="T63" s="30">
        <f t="shared" si="5"/>
        <v>0</v>
      </c>
      <c r="U63" s="49">
        <f t="shared" si="6"/>
        <v>0</v>
      </c>
    </row>
    <row r="64" spans="1:21" x14ac:dyDescent="0.3">
      <c r="A64" s="22"/>
      <c r="B64" s="18" t="s">
        <v>61</v>
      </c>
      <c r="C64" s="18" t="s">
        <v>8</v>
      </c>
      <c r="D64" s="19">
        <v>21</v>
      </c>
      <c r="E64" s="20">
        <v>31</v>
      </c>
      <c r="F64" s="20">
        <v>39</v>
      </c>
      <c r="G64" s="20">
        <v>48</v>
      </c>
      <c r="H64" s="20">
        <v>42</v>
      </c>
      <c r="I64" s="21">
        <v>43</v>
      </c>
      <c r="J64" s="19">
        <v>112</v>
      </c>
      <c r="K64" s="20">
        <v>144</v>
      </c>
      <c r="L64" s="20">
        <v>146</v>
      </c>
      <c r="M64" s="20">
        <v>195</v>
      </c>
      <c r="N64" s="20">
        <v>234</v>
      </c>
      <c r="O64" s="21">
        <v>212</v>
      </c>
      <c r="P64" s="29">
        <f t="shared" si="1"/>
        <v>133</v>
      </c>
      <c r="Q64" s="30">
        <f t="shared" si="2"/>
        <v>175</v>
      </c>
      <c r="R64" s="30">
        <f t="shared" si="3"/>
        <v>185</v>
      </c>
      <c r="S64" s="30">
        <f t="shared" si="4"/>
        <v>243</v>
      </c>
      <c r="T64" s="30">
        <f t="shared" si="5"/>
        <v>276</v>
      </c>
      <c r="U64" s="49">
        <f t="shared" si="6"/>
        <v>255</v>
      </c>
    </row>
    <row r="65" spans="1:21" x14ac:dyDescent="0.3">
      <c r="A65" s="22"/>
      <c r="B65" s="18" t="s">
        <v>62</v>
      </c>
      <c r="C65" s="18" t="s">
        <v>8</v>
      </c>
      <c r="D65" s="19">
        <v>4</v>
      </c>
      <c r="E65" s="20">
        <v>5</v>
      </c>
      <c r="F65" s="20">
        <v>5</v>
      </c>
      <c r="G65" s="20">
        <v>9</v>
      </c>
      <c r="H65" s="20">
        <v>6</v>
      </c>
      <c r="I65" s="21">
        <v>4</v>
      </c>
      <c r="J65" s="19">
        <v>25</v>
      </c>
      <c r="K65" s="20">
        <v>66</v>
      </c>
      <c r="L65" s="20">
        <v>62</v>
      </c>
      <c r="M65" s="20">
        <v>65</v>
      </c>
      <c r="N65" s="20">
        <v>69</v>
      </c>
      <c r="O65" s="21">
        <v>65</v>
      </c>
      <c r="P65" s="29">
        <f t="shared" si="1"/>
        <v>29</v>
      </c>
      <c r="Q65" s="30">
        <f t="shared" si="2"/>
        <v>71</v>
      </c>
      <c r="R65" s="30">
        <f t="shared" si="3"/>
        <v>67</v>
      </c>
      <c r="S65" s="30">
        <f t="shared" si="4"/>
        <v>74</v>
      </c>
      <c r="T65" s="30">
        <f t="shared" si="5"/>
        <v>75</v>
      </c>
      <c r="U65" s="49">
        <f t="shared" si="6"/>
        <v>69</v>
      </c>
    </row>
    <row r="66" spans="1:21" x14ac:dyDescent="0.3">
      <c r="A66" s="22"/>
      <c r="B66" s="18" t="s">
        <v>63</v>
      </c>
      <c r="C66" s="18" t="s">
        <v>8</v>
      </c>
      <c r="D66" s="19"/>
      <c r="E66" s="20"/>
      <c r="F66" s="20"/>
      <c r="G66" s="20"/>
      <c r="H66" s="20">
        <v>1</v>
      </c>
      <c r="I66" s="21">
        <v>1</v>
      </c>
      <c r="J66" s="19"/>
      <c r="K66" s="20"/>
      <c r="L66" s="20"/>
      <c r="M66" s="20"/>
      <c r="N66" s="20">
        <v>12</v>
      </c>
      <c r="O66" s="21">
        <v>17</v>
      </c>
      <c r="P66" s="29">
        <f t="shared" si="1"/>
        <v>0</v>
      </c>
      <c r="Q66" s="30">
        <f t="shared" si="2"/>
        <v>0</v>
      </c>
      <c r="R66" s="30">
        <f t="shared" si="3"/>
        <v>0</v>
      </c>
      <c r="S66" s="30">
        <f t="shared" si="4"/>
        <v>0</v>
      </c>
      <c r="T66" s="30">
        <f t="shared" si="5"/>
        <v>13</v>
      </c>
      <c r="U66" s="49">
        <f t="shared" si="6"/>
        <v>18</v>
      </c>
    </row>
    <row r="67" spans="1:21" x14ac:dyDescent="0.3">
      <c r="A67" s="22"/>
      <c r="B67" s="18" t="s">
        <v>64</v>
      </c>
      <c r="C67" s="18" t="s">
        <v>8</v>
      </c>
      <c r="D67" s="19">
        <v>2</v>
      </c>
      <c r="E67" s="20">
        <v>8</v>
      </c>
      <c r="F67" s="20">
        <v>7</v>
      </c>
      <c r="G67" s="20">
        <v>8</v>
      </c>
      <c r="H67" s="20">
        <v>4</v>
      </c>
      <c r="I67" s="21">
        <v>3</v>
      </c>
      <c r="J67" s="19">
        <v>24</v>
      </c>
      <c r="K67" s="20">
        <v>57</v>
      </c>
      <c r="L67" s="20">
        <v>95</v>
      </c>
      <c r="M67" s="20">
        <v>106</v>
      </c>
      <c r="N67" s="20">
        <v>104</v>
      </c>
      <c r="O67" s="21">
        <v>78</v>
      </c>
      <c r="P67" s="29">
        <f t="shared" si="1"/>
        <v>26</v>
      </c>
      <c r="Q67" s="30">
        <f t="shared" si="2"/>
        <v>65</v>
      </c>
      <c r="R67" s="30">
        <f t="shared" si="3"/>
        <v>102</v>
      </c>
      <c r="S67" s="30">
        <f t="shared" si="4"/>
        <v>114</v>
      </c>
      <c r="T67" s="30">
        <f t="shared" si="5"/>
        <v>108</v>
      </c>
      <c r="U67" s="49">
        <f t="shared" si="6"/>
        <v>81</v>
      </c>
    </row>
    <row r="68" spans="1:21" x14ac:dyDescent="0.3">
      <c r="A68" s="22"/>
      <c r="B68" s="18" t="s">
        <v>65</v>
      </c>
      <c r="C68" s="18" t="s">
        <v>8</v>
      </c>
      <c r="D68" s="19">
        <v>4</v>
      </c>
      <c r="E68" s="20">
        <v>2</v>
      </c>
      <c r="F68" s="20">
        <v>3</v>
      </c>
      <c r="G68" s="20"/>
      <c r="H68" s="20"/>
      <c r="I68" s="21"/>
      <c r="J68" s="19">
        <v>87</v>
      </c>
      <c r="K68" s="20">
        <v>49</v>
      </c>
      <c r="L68" s="20">
        <v>21</v>
      </c>
      <c r="M68" s="20"/>
      <c r="N68" s="20"/>
      <c r="O68" s="21"/>
      <c r="P68" s="45">
        <f t="shared" si="1"/>
        <v>91</v>
      </c>
      <c r="Q68" s="46">
        <f t="shared" si="2"/>
        <v>51</v>
      </c>
      <c r="R68" s="46">
        <f t="shared" si="3"/>
        <v>24</v>
      </c>
      <c r="S68" s="46">
        <f t="shared" si="4"/>
        <v>0</v>
      </c>
      <c r="T68" s="46">
        <f t="shared" si="5"/>
        <v>0</v>
      </c>
      <c r="U68" s="47">
        <f t="shared" si="6"/>
        <v>0</v>
      </c>
    </row>
    <row r="69" spans="1:21" x14ac:dyDescent="0.3">
      <c r="A69" s="22"/>
      <c r="B69" s="22"/>
      <c r="C69" s="23" t="s">
        <v>9</v>
      </c>
      <c r="D69" s="24"/>
      <c r="E69" s="25"/>
      <c r="F69" s="25"/>
      <c r="G69" s="25">
        <v>2</v>
      </c>
      <c r="H69" s="25">
        <v>1</v>
      </c>
      <c r="I69" s="26"/>
      <c r="J69" s="24"/>
      <c r="K69" s="25"/>
      <c r="L69" s="25"/>
      <c r="M69" s="25">
        <v>22</v>
      </c>
      <c r="N69" s="25">
        <v>31</v>
      </c>
      <c r="O69" s="26">
        <v>10</v>
      </c>
      <c r="P69" s="27">
        <f t="shared" si="1"/>
        <v>0</v>
      </c>
      <c r="Q69" s="28">
        <f t="shared" si="2"/>
        <v>0</v>
      </c>
      <c r="R69" s="28">
        <f t="shared" si="3"/>
        <v>0</v>
      </c>
      <c r="S69" s="28">
        <f t="shared" si="4"/>
        <v>24</v>
      </c>
      <c r="T69" s="28">
        <f t="shared" si="5"/>
        <v>32</v>
      </c>
      <c r="U69" s="48">
        <f t="shared" si="6"/>
        <v>10</v>
      </c>
    </row>
    <row r="70" spans="1:21" x14ac:dyDescent="0.3">
      <c r="A70" s="22"/>
      <c r="B70" s="18" t="s">
        <v>66</v>
      </c>
      <c r="C70" s="18" t="s">
        <v>8</v>
      </c>
      <c r="D70" s="19">
        <v>1</v>
      </c>
      <c r="E70" s="20">
        <v>2</v>
      </c>
      <c r="F70" s="20">
        <v>2</v>
      </c>
      <c r="G70" s="20">
        <v>5</v>
      </c>
      <c r="H70" s="20">
        <v>1</v>
      </c>
      <c r="I70" s="21"/>
      <c r="J70" s="19">
        <v>22</v>
      </c>
      <c r="K70" s="20">
        <v>24</v>
      </c>
      <c r="L70" s="20">
        <v>24</v>
      </c>
      <c r="M70" s="20">
        <v>30</v>
      </c>
      <c r="N70" s="20">
        <v>16</v>
      </c>
      <c r="O70" s="21">
        <v>12</v>
      </c>
      <c r="P70" s="29">
        <f t="shared" ref="P70:P133" si="7">D70+J70</f>
        <v>23</v>
      </c>
      <c r="Q70" s="30">
        <f t="shared" ref="Q70:Q133" si="8">E70+K70</f>
        <v>26</v>
      </c>
      <c r="R70" s="30">
        <f t="shared" ref="R70:R133" si="9">F70+L70</f>
        <v>26</v>
      </c>
      <c r="S70" s="30">
        <f t="shared" ref="S70:S133" si="10">G70+M70</f>
        <v>35</v>
      </c>
      <c r="T70" s="30">
        <f t="shared" ref="T70:T133" si="11">H70+N70</f>
        <v>17</v>
      </c>
      <c r="U70" s="49">
        <f t="shared" ref="U70:U133" si="12">I70+O70</f>
        <v>12</v>
      </c>
    </row>
    <row r="71" spans="1:21" x14ac:dyDescent="0.3">
      <c r="A71" s="22"/>
      <c r="B71" s="18" t="s">
        <v>67</v>
      </c>
      <c r="C71" s="18" t="s">
        <v>8</v>
      </c>
      <c r="D71" s="19"/>
      <c r="E71" s="20"/>
      <c r="F71" s="20">
        <v>3</v>
      </c>
      <c r="G71" s="20">
        <v>11</v>
      </c>
      <c r="H71" s="20">
        <v>3</v>
      </c>
      <c r="I71" s="21">
        <v>1</v>
      </c>
      <c r="J71" s="19"/>
      <c r="K71" s="20"/>
      <c r="L71" s="20">
        <v>15</v>
      </c>
      <c r="M71" s="20">
        <v>21</v>
      </c>
      <c r="N71" s="20">
        <v>24</v>
      </c>
      <c r="O71" s="21">
        <v>23</v>
      </c>
      <c r="P71" s="29">
        <f t="shared" si="7"/>
        <v>0</v>
      </c>
      <c r="Q71" s="30">
        <f t="shared" si="8"/>
        <v>0</v>
      </c>
      <c r="R71" s="30">
        <f t="shared" si="9"/>
        <v>18</v>
      </c>
      <c r="S71" s="30">
        <f t="shared" si="10"/>
        <v>32</v>
      </c>
      <c r="T71" s="30">
        <f t="shared" si="11"/>
        <v>27</v>
      </c>
      <c r="U71" s="49">
        <f t="shared" si="12"/>
        <v>24</v>
      </c>
    </row>
    <row r="72" spans="1:21" x14ac:dyDescent="0.3">
      <c r="A72" s="22"/>
      <c r="B72" s="18" t="s">
        <v>68</v>
      </c>
      <c r="C72" s="18" t="s">
        <v>8</v>
      </c>
      <c r="D72" s="19"/>
      <c r="E72" s="20">
        <v>2</v>
      </c>
      <c r="F72" s="20"/>
      <c r="G72" s="20"/>
      <c r="H72" s="20"/>
      <c r="I72" s="21"/>
      <c r="J72" s="19"/>
      <c r="K72" s="20">
        <v>2</v>
      </c>
      <c r="L72" s="20"/>
      <c r="M72" s="20"/>
      <c r="N72" s="20"/>
      <c r="O72" s="21"/>
      <c r="P72" s="45">
        <f t="shared" si="7"/>
        <v>0</v>
      </c>
      <c r="Q72" s="46">
        <f t="shared" si="8"/>
        <v>4</v>
      </c>
      <c r="R72" s="46">
        <f t="shared" si="9"/>
        <v>0</v>
      </c>
      <c r="S72" s="46">
        <f t="shared" si="10"/>
        <v>0</v>
      </c>
      <c r="T72" s="46">
        <f t="shared" si="11"/>
        <v>0</v>
      </c>
      <c r="U72" s="47">
        <f t="shared" si="12"/>
        <v>0</v>
      </c>
    </row>
    <row r="73" spans="1:21" x14ac:dyDescent="0.3">
      <c r="A73" s="22"/>
      <c r="B73" s="22"/>
      <c r="C73" s="23" t="s">
        <v>9</v>
      </c>
      <c r="D73" s="24"/>
      <c r="E73" s="25"/>
      <c r="F73" s="25">
        <v>2</v>
      </c>
      <c r="G73" s="25"/>
      <c r="H73" s="25"/>
      <c r="I73" s="26"/>
      <c r="J73" s="24"/>
      <c r="K73" s="25"/>
      <c r="L73" s="25">
        <v>2</v>
      </c>
      <c r="M73" s="25"/>
      <c r="N73" s="25"/>
      <c r="O73" s="26"/>
      <c r="P73" s="27">
        <f t="shared" si="7"/>
        <v>0</v>
      </c>
      <c r="Q73" s="28">
        <f t="shared" si="8"/>
        <v>0</v>
      </c>
      <c r="R73" s="28">
        <f t="shared" si="9"/>
        <v>4</v>
      </c>
      <c r="S73" s="28">
        <f t="shared" si="10"/>
        <v>0</v>
      </c>
      <c r="T73" s="28">
        <f t="shared" si="11"/>
        <v>0</v>
      </c>
      <c r="U73" s="48">
        <f t="shared" si="12"/>
        <v>0</v>
      </c>
    </row>
    <row r="74" spans="1:21" x14ac:dyDescent="0.3">
      <c r="A74" s="22"/>
      <c r="B74" s="18" t="s">
        <v>69</v>
      </c>
      <c r="C74" s="18" t="s">
        <v>8</v>
      </c>
      <c r="D74" s="19"/>
      <c r="E74" s="20"/>
      <c r="F74" s="20"/>
      <c r="G74" s="20">
        <v>8</v>
      </c>
      <c r="H74" s="20">
        <v>7</v>
      </c>
      <c r="I74" s="21">
        <v>13</v>
      </c>
      <c r="J74" s="19"/>
      <c r="K74" s="20"/>
      <c r="L74" s="20"/>
      <c r="M74" s="20">
        <v>182</v>
      </c>
      <c r="N74" s="20">
        <v>201</v>
      </c>
      <c r="O74" s="21">
        <v>188</v>
      </c>
      <c r="P74" s="29">
        <f t="shared" si="7"/>
        <v>0</v>
      </c>
      <c r="Q74" s="30">
        <f t="shared" si="8"/>
        <v>0</v>
      </c>
      <c r="R74" s="30">
        <f t="shared" si="9"/>
        <v>0</v>
      </c>
      <c r="S74" s="30">
        <f t="shared" si="10"/>
        <v>190</v>
      </c>
      <c r="T74" s="30">
        <f t="shared" si="11"/>
        <v>208</v>
      </c>
      <c r="U74" s="49">
        <f t="shared" si="12"/>
        <v>201</v>
      </c>
    </row>
    <row r="75" spans="1:21" x14ac:dyDescent="0.3">
      <c r="A75" s="22"/>
      <c r="B75" s="18" t="s">
        <v>70</v>
      </c>
      <c r="C75" s="18" t="s">
        <v>8</v>
      </c>
      <c r="D75" s="19">
        <v>3</v>
      </c>
      <c r="E75" s="20">
        <v>5</v>
      </c>
      <c r="F75" s="20"/>
      <c r="G75" s="20"/>
      <c r="H75" s="20"/>
      <c r="I75" s="21"/>
      <c r="J75" s="19">
        <v>49</v>
      </c>
      <c r="K75" s="20">
        <v>104</v>
      </c>
      <c r="L75" s="20"/>
      <c r="M75" s="20"/>
      <c r="N75" s="20"/>
      <c r="O75" s="21"/>
      <c r="P75" s="45">
        <f t="shared" si="7"/>
        <v>52</v>
      </c>
      <c r="Q75" s="46">
        <f t="shared" si="8"/>
        <v>109</v>
      </c>
      <c r="R75" s="46">
        <f t="shared" si="9"/>
        <v>0</v>
      </c>
      <c r="S75" s="46">
        <f t="shared" si="10"/>
        <v>0</v>
      </c>
      <c r="T75" s="46">
        <f t="shared" si="11"/>
        <v>0</v>
      </c>
      <c r="U75" s="47">
        <f t="shared" si="12"/>
        <v>0</v>
      </c>
    </row>
    <row r="76" spans="1:21" x14ac:dyDescent="0.3">
      <c r="A76" s="22"/>
      <c r="B76" s="22"/>
      <c r="C76" s="23" t="s">
        <v>9</v>
      </c>
      <c r="D76" s="24"/>
      <c r="E76" s="25"/>
      <c r="F76" s="25">
        <v>12</v>
      </c>
      <c r="G76" s="25">
        <v>3</v>
      </c>
      <c r="H76" s="25"/>
      <c r="I76" s="26"/>
      <c r="J76" s="24"/>
      <c r="K76" s="25"/>
      <c r="L76" s="25">
        <v>128</v>
      </c>
      <c r="M76" s="25">
        <v>35</v>
      </c>
      <c r="N76" s="25"/>
      <c r="O76" s="26"/>
      <c r="P76" s="27">
        <f t="shared" si="7"/>
        <v>0</v>
      </c>
      <c r="Q76" s="28">
        <f t="shared" si="8"/>
        <v>0</v>
      </c>
      <c r="R76" s="28">
        <f t="shared" si="9"/>
        <v>140</v>
      </c>
      <c r="S76" s="28">
        <f t="shared" si="10"/>
        <v>38</v>
      </c>
      <c r="T76" s="28">
        <f t="shared" si="11"/>
        <v>0</v>
      </c>
      <c r="U76" s="48">
        <f t="shared" si="12"/>
        <v>0</v>
      </c>
    </row>
    <row r="77" spans="1:21" x14ac:dyDescent="0.3">
      <c r="A77" s="22"/>
      <c r="B77" s="18" t="s">
        <v>71</v>
      </c>
      <c r="C77" s="18" t="s">
        <v>8</v>
      </c>
      <c r="D77" s="19"/>
      <c r="E77" s="20"/>
      <c r="F77" s="20">
        <v>29</v>
      </c>
      <c r="G77" s="20">
        <v>40</v>
      </c>
      <c r="H77" s="20">
        <v>23</v>
      </c>
      <c r="I77" s="21">
        <v>26</v>
      </c>
      <c r="J77" s="19"/>
      <c r="K77" s="20"/>
      <c r="L77" s="20">
        <v>189</v>
      </c>
      <c r="M77" s="20">
        <v>243</v>
      </c>
      <c r="N77" s="20">
        <v>235</v>
      </c>
      <c r="O77" s="21">
        <v>215</v>
      </c>
      <c r="P77" s="29">
        <f t="shared" si="7"/>
        <v>0</v>
      </c>
      <c r="Q77" s="30">
        <f t="shared" si="8"/>
        <v>0</v>
      </c>
      <c r="R77" s="30">
        <f t="shared" si="9"/>
        <v>218</v>
      </c>
      <c r="S77" s="30">
        <f t="shared" si="10"/>
        <v>283</v>
      </c>
      <c r="T77" s="30">
        <f t="shared" si="11"/>
        <v>258</v>
      </c>
      <c r="U77" s="49">
        <f t="shared" si="12"/>
        <v>241</v>
      </c>
    </row>
    <row r="78" spans="1:21" x14ac:dyDescent="0.3">
      <c r="A78" s="22"/>
      <c r="B78" s="18" t="s">
        <v>72</v>
      </c>
      <c r="C78" s="18" t="s">
        <v>8</v>
      </c>
      <c r="D78" s="19">
        <v>54</v>
      </c>
      <c r="E78" s="20">
        <v>49</v>
      </c>
      <c r="F78" s="20"/>
      <c r="G78" s="20"/>
      <c r="H78" s="20"/>
      <c r="I78" s="21"/>
      <c r="J78" s="19">
        <v>198</v>
      </c>
      <c r="K78" s="20">
        <v>199</v>
      </c>
      <c r="L78" s="20"/>
      <c r="M78" s="20"/>
      <c r="N78" s="20"/>
      <c r="O78" s="21"/>
      <c r="P78" s="45">
        <f t="shared" si="7"/>
        <v>252</v>
      </c>
      <c r="Q78" s="46">
        <f t="shared" si="8"/>
        <v>248</v>
      </c>
      <c r="R78" s="46">
        <f t="shared" si="9"/>
        <v>0</v>
      </c>
      <c r="S78" s="46">
        <f t="shared" si="10"/>
        <v>0</v>
      </c>
      <c r="T78" s="46">
        <f t="shared" si="11"/>
        <v>0</v>
      </c>
      <c r="U78" s="47">
        <f t="shared" si="12"/>
        <v>0</v>
      </c>
    </row>
    <row r="79" spans="1:21" x14ac:dyDescent="0.3">
      <c r="A79" s="22"/>
      <c r="B79" s="22"/>
      <c r="C79" s="23" t="s">
        <v>9</v>
      </c>
      <c r="D79" s="24"/>
      <c r="E79" s="25"/>
      <c r="F79" s="25">
        <v>12</v>
      </c>
      <c r="G79" s="25"/>
      <c r="H79" s="25"/>
      <c r="I79" s="26"/>
      <c r="J79" s="24"/>
      <c r="K79" s="25"/>
      <c r="L79" s="25">
        <v>43</v>
      </c>
      <c r="M79" s="25"/>
      <c r="N79" s="25"/>
      <c r="O79" s="26"/>
      <c r="P79" s="27">
        <f t="shared" si="7"/>
        <v>0</v>
      </c>
      <c r="Q79" s="28">
        <f t="shared" si="8"/>
        <v>0</v>
      </c>
      <c r="R79" s="28">
        <f t="shared" si="9"/>
        <v>55</v>
      </c>
      <c r="S79" s="28">
        <f t="shared" si="10"/>
        <v>0</v>
      </c>
      <c r="T79" s="28">
        <f t="shared" si="11"/>
        <v>0</v>
      </c>
      <c r="U79" s="48">
        <f t="shared" si="12"/>
        <v>0</v>
      </c>
    </row>
    <row r="80" spans="1:21" x14ac:dyDescent="0.3">
      <c r="A80" s="22"/>
      <c r="B80" s="18" t="s">
        <v>73</v>
      </c>
      <c r="C80" s="18" t="s">
        <v>8</v>
      </c>
      <c r="D80" s="19"/>
      <c r="E80" s="20"/>
      <c r="F80" s="20">
        <v>9</v>
      </c>
      <c r="G80" s="20">
        <v>11</v>
      </c>
      <c r="H80" s="20">
        <v>13</v>
      </c>
      <c r="I80" s="21">
        <v>9</v>
      </c>
      <c r="J80" s="19"/>
      <c r="K80" s="20"/>
      <c r="L80" s="20">
        <v>54</v>
      </c>
      <c r="M80" s="20">
        <v>63</v>
      </c>
      <c r="N80" s="20">
        <v>59</v>
      </c>
      <c r="O80" s="21">
        <v>59</v>
      </c>
      <c r="P80" s="27">
        <f t="shared" si="7"/>
        <v>0</v>
      </c>
      <c r="Q80" s="28">
        <f t="shared" si="8"/>
        <v>0</v>
      </c>
      <c r="R80" s="28">
        <f t="shared" si="9"/>
        <v>63</v>
      </c>
      <c r="S80" s="28">
        <f t="shared" si="10"/>
        <v>74</v>
      </c>
      <c r="T80" s="28">
        <f t="shared" si="11"/>
        <v>72</v>
      </c>
      <c r="U80" s="48">
        <f t="shared" si="12"/>
        <v>68</v>
      </c>
    </row>
    <row r="81" spans="1:21" x14ac:dyDescent="0.3">
      <c r="A81" s="22"/>
      <c r="B81" s="18" t="s">
        <v>74</v>
      </c>
      <c r="C81" s="18" t="s">
        <v>8</v>
      </c>
      <c r="D81" s="19">
        <v>12</v>
      </c>
      <c r="E81" s="20">
        <v>11</v>
      </c>
      <c r="F81" s="20"/>
      <c r="G81" s="20"/>
      <c r="H81" s="20"/>
      <c r="I81" s="21"/>
      <c r="J81" s="19">
        <v>34</v>
      </c>
      <c r="K81" s="20">
        <v>54</v>
      </c>
      <c r="L81" s="20"/>
      <c r="M81" s="20"/>
      <c r="N81" s="20"/>
      <c r="O81" s="21"/>
      <c r="P81" s="45">
        <f t="shared" si="7"/>
        <v>46</v>
      </c>
      <c r="Q81" s="46">
        <f t="shared" si="8"/>
        <v>65</v>
      </c>
      <c r="R81" s="46">
        <f t="shared" si="9"/>
        <v>0</v>
      </c>
      <c r="S81" s="46">
        <f t="shared" si="10"/>
        <v>0</v>
      </c>
      <c r="T81" s="46">
        <f t="shared" si="11"/>
        <v>0</v>
      </c>
      <c r="U81" s="47">
        <f t="shared" si="12"/>
        <v>0</v>
      </c>
    </row>
    <row r="82" spans="1:21" x14ac:dyDescent="0.3">
      <c r="A82" s="22"/>
      <c r="B82" s="22"/>
      <c r="C82" s="23" t="s">
        <v>9</v>
      </c>
      <c r="D82" s="24"/>
      <c r="E82" s="25"/>
      <c r="F82" s="25">
        <v>2</v>
      </c>
      <c r="G82" s="25"/>
      <c r="H82" s="25"/>
      <c r="I82" s="26"/>
      <c r="J82" s="24"/>
      <c r="K82" s="25"/>
      <c r="L82" s="25">
        <v>14</v>
      </c>
      <c r="M82" s="25"/>
      <c r="N82" s="25"/>
      <c r="O82" s="26"/>
      <c r="P82" s="27">
        <f t="shared" si="7"/>
        <v>0</v>
      </c>
      <c r="Q82" s="28">
        <f t="shared" si="8"/>
        <v>0</v>
      </c>
      <c r="R82" s="28">
        <f t="shared" si="9"/>
        <v>16</v>
      </c>
      <c r="S82" s="28">
        <f t="shared" si="10"/>
        <v>0</v>
      </c>
      <c r="T82" s="28">
        <f t="shared" si="11"/>
        <v>0</v>
      </c>
      <c r="U82" s="48">
        <f t="shared" si="12"/>
        <v>0</v>
      </c>
    </row>
    <row r="83" spans="1:21" x14ac:dyDescent="0.3">
      <c r="A83" s="22"/>
      <c r="B83" s="18" t="s">
        <v>75</v>
      </c>
      <c r="C83" s="18" t="s">
        <v>8</v>
      </c>
      <c r="D83" s="19"/>
      <c r="E83" s="20"/>
      <c r="F83" s="20">
        <v>19</v>
      </c>
      <c r="G83" s="20">
        <v>27</v>
      </c>
      <c r="H83" s="20">
        <v>13</v>
      </c>
      <c r="I83" s="21">
        <v>11</v>
      </c>
      <c r="J83" s="19"/>
      <c r="K83" s="20"/>
      <c r="L83" s="20">
        <v>82</v>
      </c>
      <c r="M83" s="20">
        <v>129</v>
      </c>
      <c r="N83" s="20">
        <v>113</v>
      </c>
      <c r="O83" s="21">
        <v>132</v>
      </c>
      <c r="P83" s="29">
        <f t="shared" si="7"/>
        <v>0</v>
      </c>
      <c r="Q83" s="30">
        <f t="shared" si="8"/>
        <v>0</v>
      </c>
      <c r="R83" s="30">
        <f t="shared" si="9"/>
        <v>101</v>
      </c>
      <c r="S83" s="30">
        <f t="shared" si="10"/>
        <v>156</v>
      </c>
      <c r="T83" s="30">
        <f t="shared" si="11"/>
        <v>126</v>
      </c>
      <c r="U83" s="49">
        <f t="shared" si="12"/>
        <v>143</v>
      </c>
    </row>
    <row r="84" spans="1:21" x14ac:dyDescent="0.3">
      <c r="A84" s="22"/>
      <c r="B84" s="18" t="s">
        <v>76</v>
      </c>
      <c r="C84" s="18" t="s">
        <v>8</v>
      </c>
      <c r="D84" s="19">
        <v>20</v>
      </c>
      <c r="E84" s="20">
        <v>24</v>
      </c>
      <c r="F84" s="20"/>
      <c r="G84" s="20"/>
      <c r="H84" s="20"/>
      <c r="I84" s="21"/>
      <c r="J84" s="19">
        <v>104</v>
      </c>
      <c r="K84" s="20">
        <v>83</v>
      </c>
      <c r="L84" s="20"/>
      <c r="M84" s="20"/>
      <c r="N84" s="20"/>
      <c r="O84" s="21"/>
      <c r="P84" s="45">
        <f t="shared" si="7"/>
        <v>124</v>
      </c>
      <c r="Q84" s="46">
        <f t="shared" si="8"/>
        <v>107</v>
      </c>
      <c r="R84" s="46">
        <f t="shared" si="9"/>
        <v>0</v>
      </c>
      <c r="S84" s="46">
        <f t="shared" si="10"/>
        <v>0</v>
      </c>
      <c r="T84" s="46">
        <f t="shared" si="11"/>
        <v>0</v>
      </c>
      <c r="U84" s="47">
        <f t="shared" si="12"/>
        <v>0</v>
      </c>
    </row>
    <row r="85" spans="1:21" x14ac:dyDescent="0.3">
      <c r="A85" s="22"/>
      <c r="B85" s="22"/>
      <c r="C85" s="23" t="s">
        <v>9</v>
      </c>
      <c r="D85" s="24"/>
      <c r="E85" s="25"/>
      <c r="F85" s="25">
        <v>3</v>
      </c>
      <c r="G85" s="25"/>
      <c r="H85" s="25"/>
      <c r="I85" s="26"/>
      <c r="J85" s="24"/>
      <c r="K85" s="25"/>
      <c r="L85" s="25">
        <v>18</v>
      </c>
      <c r="M85" s="25"/>
      <c r="N85" s="25"/>
      <c r="O85" s="26"/>
      <c r="P85" s="27">
        <f t="shared" si="7"/>
        <v>0</v>
      </c>
      <c r="Q85" s="28">
        <f t="shared" si="8"/>
        <v>0</v>
      </c>
      <c r="R85" s="28">
        <f t="shared" si="9"/>
        <v>21</v>
      </c>
      <c r="S85" s="28">
        <f t="shared" si="10"/>
        <v>0</v>
      </c>
      <c r="T85" s="28">
        <f t="shared" si="11"/>
        <v>0</v>
      </c>
      <c r="U85" s="48">
        <f t="shared" si="12"/>
        <v>0</v>
      </c>
    </row>
    <row r="86" spans="1:21" x14ac:dyDescent="0.3">
      <c r="A86" s="22"/>
      <c r="B86" s="18" t="s">
        <v>77</v>
      </c>
      <c r="C86" s="18" t="s">
        <v>8</v>
      </c>
      <c r="D86" s="19">
        <v>1</v>
      </c>
      <c r="E86" s="20">
        <v>1</v>
      </c>
      <c r="F86" s="20"/>
      <c r="G86" s="20"/>
      <c r="H86" s="20"/>
      <c r="I86" s="21"/>
      <c r="J86" s="19">
        <v>19</v>
      </c>
      <c r="K86" s="20">
        <v>29</v>
      </c>
      <c r="L86" s="20"/>
      <c r="M86" s="20"/>
      <c r="N86" s="20"/>
      <c r="O86" s="21"/>
      <c r="P86" s="45">
        <f t="shared" si="7"/>
        <v>20</v>
      </c>
      <c r="Q86" s="46">
        <f t="shared" si="8"/>
        <v>30</v>
      </c>
      <c r="R86" s="46">
        <f t="shared" si="9"/>
        <v>0</v>
      </c>
      <c r="S86" s="46">
        <f t="shared" si="10"/>
        <v>0</v>
      </c>
      <c r="T86" s="46">
        <f t="shared" si="11"/>
        <v>0</v>
      </c>
      <c r="U86" s="47">
        <f t="shared" si="12"/>
        <v>0</v>
      </c>
    </row>
    <row r="87" spans="1:21" x14ac:dyDescent="0.3">
      <c r="A87" s="22"/>
      <c r="B87" s="22"/>
      <c r="C87" s="23" t="s">
        <v>9</v>
      </c>
      <c r="D87" s="24"/>
      <c r="E87" s="25"/>
      <c r="F87" s="25">
        <v>1</v>
      </c>
      <c r="G87" s="25"/>
      <c r="H87" s="25"/>
      <c r="I87" s="26"/>
      <c r="J87" s="24"/>
      <c r="K87" s="25"/>
      <c r="L87" s="25">
        <v>6</v>
      </c>
      <c r="M87" s="25"/>
      <c r="N87" s="25"/>
      <c r="O87" s="26"/>
      <c r="P87" s="27">
        <f t="shared" si="7"/>
        <v>0</v>
      </c>
      <c r="Q87" s="28">
        <f t="shared" si="8"/>
        <v>0</v>
      </c>
      <c r="R87" s="28">
        <f t="shared" si="9"/>
        <v>7</v>
      </c>
      <c r="S87" s="28">
        <f t="shared" si="10"/>
        <v>0</v>
      </c>
      <c r="T87" s="28">
        <f t="shared" si="11"/>
        <v>0</v>
      </c>
      <c r="U87" s="48">
        <f t="shared" si="12"/>
        <v>0</v>
      </c>
    </row>
    <row r="88" spans="1:21" x14ac:dyDescent="0.3">
      <c r="A88" s="22"/>
      <c r="B88" s="18" t="s">
        <v>78</v>
      </c>
      <c r="C88" s="18" t="s">
        <v>8</v>
      </c>
      <c r="D88" s="19"/>
      <c r="E88" s="20"/>
      <c r="F88" s="20">
        <v>6</v>
      </c>
      <c r="G88" s="20">
        <v>6</v>
      </c>
      <c r="H88" s="20">
        <v>6</v>
      </c>
      <c r="I88" s="21">
        <v>5</v>
      </c>
      <c r="J88" s="19"/>
      <c r="K88" s="20"/>
      <c r="L88" s="20">
        <v>29</v>
      </c>
      <c r="M88" s="20">
        <v>43</v>
      </c>
      <c r="N88" s="20">
        <v>45</v>
      </c>
      <c r="O88" s="21">
        <v>41</v>
      </c>
      <c r="P88" s="29">
        <f t="shared" si="7"/>
        <v>0</v>
      </c>
      <c r="Q88" s="30">
        <f t="shared" si="8"/>
        <v>0</v>
      </c>
      <c r="R88" s="30">
        <f t="shared" si="9"/>
        <v>35</v>
      </c>
      <c r="S88" s="30">
        <f t="shared" si="10"/>
        <v>49</v>
      </c>
      <c r="T88" s="30">
        <f t="shared" si="11"/>
        <v>51</v>
      </c>
      <c r="U88" s="49">
        <f t="shared" si="12"/>
        <v>46</v>
      </c>
    </row>
    <row r="89" spans="1:21" x14ac:dyDescent="0.3">
      <c r="A89" s="22"/>
      <c r="B89" s="18" t="s">
        <v>79</v>
      </c>
      <c r="C89" s="18" t="s">
        <v>8</v>
      </c>
      <c r="D89" s="19"/>
      <c r="E89" s="20"/>
      <c r="F89" s="20">
        <v>61</v>
      </c>
      <c r="G89" s="20">
        <v>75</v>
      </c>
      <c r="H89" s="20">
        <v>70</v>
      </c>
      <c r="I89" s="21">
        <v>68</v>
      </c>
      <c r="J89" s="19"/>
      <c r="K89" s="20"/>
      <c r="L89" s="20">
        <v>207</v>
      </c>
      <c r="M89" s="20">
        <v>273</v>
      </c>
      <c r="N89" s="20">
        <v>265</v>
      </c>
      <c r="O89" s="21">
        <v>240</v>
      </c>
      <c r="P89" s="29">
        <f t="shared" si="7"/>
        <v>0</v>
      </c>
      <c r="Q89" s="30">
        <f t="shared" si="8"/>
        <v>0</v>
      </c>
      <c r="R89" s="30">
        <f t="shared" si="9"/>
        <v>268</v>
      </c>
      <c r="S89" s="30">
        <f t="shared" si="10"/>
        <v>348</v>
      </c>
      <c r="T89" s="30">
        <f t="shared" si="11"/>
        <v>335</v>
      </c>
      <c r="U89" s="49">
        <f t="shared" si="12"/>
        <v>308</v>
      </c>
    </row>
    <row r="90" spans="1:21" x14ac:dyDescent="0.3">
      <c r="A90" s="22"/>
      <c r="B90" s="18" t="s">
        <v>80</v>
      </c>
      <c r="C90" s="18" t="s">
        <v>8</v>
      </c>
      <c r="D90" s="19"/>
      <c r="E90" s="20"/>
      <c r="F90" s="20">
        <v>23</v>
      </c>
      <c r="G90" s="20">
        <v>26</v>
      </c>
      <c r="H90" s="20">
        <v>26</v>
      </c>
      <c r="I90" s="21">
        <v>25</v>
      </c>
      <c r="J90" s="19"/>
      <c r="K90" s="20"/>
      <c r="L90" s="20">
        <v>68</v>
      </c>
      <c r="M90" s="20">
        <v>85</v>
      </c>
      <c r="N90" s="20">
        <v>64</v>
      </c>
      <c r="O90" s="21">
        <v>47</v>
      </c>
      <c r="P90" s="29">
        <f t="shared" si="7"/>
        <v>0</v>
      </c>
      <c r="Q90" s="30">
        <f t="shared" si="8"/>
        <v>0</v>
      </c>
      <c r="R90" s="30">
        <f t="shared" si="9"/>
        <v>91</v>
      </c>
      <c r="S90" s="30">
        <f t="shared" si="10"/>
        <v>111</v>
      </c>
      <c r="T90" s="30">
        <f t="shared" si="11"/>
        <v>90</v>
      </c>
      <c r="U90" s="49">
        <f t="shared" si="12"/>
        <v>72</v>
      </c>
    </row>
    <row r="91" spans="1:21" x14ac:dyDescent="0.3">
      <c r="A91" s="22"/>
      <c r="B91" s="18" t="s">
        <v>81</v>
      </c>
      <c r="C91" s="18" t="s">
        <v>8</v>
      </c>
      <c r="D91" s="19">
        <v>10</v>
      </c>
      <c r="E91" s="20">
        <v>21</v>
      </c>
      <c r="F91" s="20"/>
      <c r="G91" s="20"/>
      <c r="H91" s="20"/>
      <c r="I91" s="21"/>
      <c r="J91" s="19">
        <v>26</v>
      </c>
      <c r="K91" s="20">
        <v>65</v>
      </c>
      <c r="L91" s="20"/>
      <c r="M91" s="20"/>
      <c r="N91" s="20"/>
      <c r="O91" s="21"/>
      <c r="P91" s="45">
        <f t="shared" si="7"/>
        <v>36</v>
      </c>
      <c r="Q91" s="46">
        <f t="shared" si="8"/>
        <v>86</v>
      </c>
      <c r="R91" s="46">
        <f t="shared" si="9"/>
        <v>0</v>
      </c>
      <c r="S91" s="46">
        <f t="shared" si="10"/>
        <v>0</v>
      </c>
      <c r="T91" s="46">
        <f t="shared" si="11"/>
        <v>0</v>
      </c>
      <c r="U91" s="47">
        <f t="shared" si="12"/>
        <v>0</v>
      </c>
    </row>
    <row r="92" spans="1:21" x14ac:dyDescent="0.3">
      <c r="A92" s="22"/>
      <c r="B92" s="22"/>
      <c r="C92" s="23" t="s">
        <v>9</v>
      </c>
      <c r="D92" s="24"/>
      <c r="E92" s="25"/>
      <c r="F92" s="25">
        <v>3</v>
      </c>
      <c r="G92" s="25"/>
      <c r="H92" s="25"/>
      <c r="I92" s="26"/>
      <c r="J92" s="24"/>
      <c r="K92" s="25"/>
      <c r="L92" s="25">
        <v>12</v>
      </c>
      <c r="M92" s="25"/>
      <c r="N92" s="25"/>
      <c r="O92" s="26"/>
      <c r="P92" s="27">
        <f t="shared" si="7"/>
        <v>0</v>
      </c>
      <c r="Q92" s="28">
        <f t="shared" si="8"/>
        <v>0</v>
      </c>
      <c r="R92" s="28">
        <f t="shared" si="9"/>
        <v>15</v>
      </c>
      <c r="S92" s="28">
        <f t="shared" si="10"/>
        <v>0</v>
      </c>
      <c r="T92" s="28">
        <f t="shared" si="11"/>
        <v>0</v>
      </c>
      <c r="U92" s="48">
        <f t="shared" si="12"/>
        <v>0</v>
      </c>
    </row>
    <row r="93" spans="1:21" x14ac:dyDescent="0.3">
      <c r="A93" s="22"/>
      <c r="B93" s="18" t="s">
        <v>82</v>
      </c>
      <c r="C93" s="18" t="s">
        <v>8</v>
      </c>
      <c r="D93" s="19"/>
      <c r="E93" s="20"/>
      <c r="F93" s="20">
        <v>33</v>
      </c>
      <c r="G93" s="20">
        <v>45</v>
      </c>
      <c r="H93" s="20">
        <v>39</v>
      </c>
      <c r="I93" s="21">
        <v>56</v>
      </c>
      <c r="J93" s="19"/>
      <c r="K93" s="20"/>
      <c r="L93" s="20">
        <v>77</v>
      </c>
      <c r="M93" s="20">
        <v>121</v>
      </c>
      <c r="N93" s="20">
        <v>163</v>
      </c>
      <c r="O93" s="21">
        <v>152</v>
      </c>
      <c r="P93" s="29">
        <f t="shared" si="7"/>
        <v>0</v>
      </c>
      <c r="Q93" s="30">
        <f t="shared" si="8"/>
        <v>0</v>
      </c>
      <c r="R93" s="30">
        <f t="shared" si="9"/>
        <v>110</v>
      </c>
      <c r="S93" s="30">
        <f t="shared" si="10"/>
        <v>166</v>
      </c>
      <c r="T93" s="30">
        <f t="shared" si="11"/>
        <v>202</v>
      </c>
      <c r="U93" s="49">
        <f t="shared" si="12"/>
        <v>208</v>
      </c>
    </row>
    <row r="94" spans="1:21" x14ac:dyDescent="0.3">
      <c r="A94" s="22"/>
      <c r="B94" s="18" t="s">
        <v>83</v>
      </c>
      <c r="C94" s="18" t="s">
        <v>8</v>
      </c>
      <c r="D94" s="19">
        <v>23</v>
      </c>
      <c r="E94" s="20">
        <v>19</v>
      </c>
      <c r="F94" s="20"/>
      <c r="G94" s="20"/>
      <c r="H94" s="20"/>
      <c r="I94" s="21"/>
      <c r="J94" s="19">
        <v>64</v>
      </c>
      <c r="K94" s="20">
        <v>76</v>
      </c>
      <c r="L94" s="20"/>
      <c r="M94" s="20"/>
      <c r="N94" s="20"/>
      <c r="O94" s="21"/>
      <c r="P94" s="45">
        <f t="shared" si="7"/>
        <v>87</v>
      </c>
      <c r="Q94" s="46">
        <f t="shared" si="8"/>
        <v>95</v>
      </c>
      <c r="R94" s="46">
        <f t="shared" si="9"/>
        <v>0</v>
      </c>
      <c r="S94" s="46">
        <f t="shared" si="10"/>
        <v>0</v>
      </c>
      <c r="T94" s="46">
        <f t="shared" si="11"/>
        <v>0</v>
      </c>
      <c r="U94" s="47">
        <f t="shared" si="12"/>
        <v>0</v>
      </c>
    </row>
    <row r="95" spans="1:21" x14ac:dyDescent="0.3">
      <c r="A95" s="22"/>
      <c r="B95" s="22"/>
      <c r="C95" s="23" t="s">
        <v>9</v>
      </c>
      <c r="D95" s="24"/>
      <c r="E95" s="25"/>
      <c r="F95" s="25">
        <v>3</v>
      </c>
      <c r="G95" s="25"/>
      <c r="H95" s="25"/>
      <c r="I95" s="26"/>
      <c r="J95" s="24"/>
      <c r="K95" s="25"/>
      <c r="L95" s="25">
        <v>22</v>
      </c>
      <c r="M95" s="25"/>
      <c r="N95" s="25"/>
      <c r="O95" s="26"/>
      <c r="P95" s="27">
        <f t="shared" si="7"/>
        <v>0</v>
      </c>
      <c r="Q95" s="28">
        <f t="shared" si="8"/>
        <v>0</v>
      </c>
      <c r="R95" s="28">
        <f t="shared" si="9"/>
        <v>25</v>
      </c>
      <c r="S95" s="28">
        <f t="shared" si="10"/>
        <v>0</v>
      </c>
      <c r="T95" s="28">
        <f t="shared" si="11"/>
        <v>0</v>
      </c>
      <c r="U95" s="48">
        <f t="shared" si="12"/>
        <v>0</v>
      </c>
    </row>
    <row r="96" spans="1:21" x14ac:dyDescent="0.3">
      <c r="A96" s="22"/>
      <c r="B96" s="18" t="s">
        <v>84</v>
      </c>
      <c r="C96" s="18" t="s">
        <v>8</v>
      </c>
      <c r="D96" s="19"/>
      <c r="E96" s="20"/>
      <c r="F96" s="20">
        <v>17</v>
      </c>
      <c r="G96" s="20">
        <v>55</v>
      </c>
      <c r="H96" s="20">
        <v>51</v>
      </c>
      <c r="I96" s="21">
        <v>66</v>
      </c>
      <c r="J96" s="19"/>
      <c r="K96" s="20"/>
      <c r="L96" s="20">
        <v>90</v>
      </c>
      <c r="M96" s="20">
        <v>306</v>
      </c>
      <c r="N96" s="20">
        <v>378</v>
      </c>
      <c r="O96" s="21">
        <v>381</v>
      </c>
      <c r="P96" s="29">
        <f t="shared" si="7"/>
        <v>0</v>
      </c>
      <c r="Q96" s="30">
        <f t="shared" si="8"/>
        <v>0</v>
      </c>
      <c r="R96" s="30">
        <f t="shared" si="9"/>
        <v>107</v>
      </c>
      <c r="S96" s="30">
        <f t="shared" si="10"/>
        <v>361</v>
      </c>
      <c r="T96" s="30">
        <f t="shared" si="11"/>
        <v>429</v>
      </c>
      <c r="U96" s="49">
        <f t="shared" si="12"/>
        <v>447</v>
      </c>
    </row>
    <row r="97" spans="1:21" x14ac:dyDescent="0.3">
      <c r="A97" s="22"/>
      <c r="B97" s="18" t="s">
        <v>85</v>
      </c>
      <c r="C97" s="18" t="s">
        <v>8</v>
      </c>
      <c r="D97" s="19">
        <v>58</v>
      </c>
      <c r="E97" s="20">
        <v>88</v>
      </c>
      <c r="F97" s="20"/>
      <c r="G97" s="20"/>
      <c r="H97" s="20"/>
      <c r="I97" s="21"/>
      <c r="J97" s="19">
        <v>165</v>
      </c>
      <c r="K97" s="20">
        <v>192</v>
      </c>
      <c r="L97" s="20"/>
      <c r="M97" s="20"/>
      <c r="N97" s="20"/>
      <c r="O97" s="21"/>
      <c r="P97" s="45">
        <f t="shared" si="7"/>
        <v>223</v>
      </c>
      <c r="Q97" s="46">
        <f t="shared" si="8"/>
        <v>280</v>
      </c>
      <c r="R97" s="46">
        <f t="shared" si="9"/>
        <v>0</v>
      </c>
      <c r="S97" s="46">
        <f t="shared" si="10"/>
        <v>0</v>
      </c>
      <c r="T97" s="46">
        <f t="shared" si="11"/>
        <v>0</v>
      </c>
      <c r="U97" s="47">
        <f t="shared" si="12"/>
        <v>0</v>
      </c>
    </row>
    <row r="98" spans="1:21" x14ac:dyDescent="0.3">
      <c r="A98" s="22"/>
      <c r="B98" s="22"/>
      <c r="C98" s="23" t="s">
        <v>9</v>
      </c>
      <c r="D98" s="24"/>
      <c r="E98" s="25"/>
      <c r="F98" s="25">
        <v>21</v>
      </c>
      <c r="G98" s="25">
        <v>1</v>
      </c>
      <c r="H98" s="25"/>
      <c r="I98" s="26"/>
      <c r="J98" s="24"/>
      <c r="K98" s="25"/>
      <c r="L98" s="25">
        <v>70</v>
      </c>
      <c r="M98" s="25"/>
      <c r="N98" s="25"/>
      <c r="O98" s="26"/>
      <c r="P98" s="27">
        <f t="shared" si="7"/>
        <v>0</v>
      </c>
      <c r="Q98" s="28">
        <f t="shared" si="8"/>
        <v>0</v>
      </c>
      <c r="R98" s="28">
        <f t="shared" si="9"/>
        <v>91</v>
      </c>
      <c r="S98" s="28">
        <f t="shared" si="10"/>
        <v>1</v>
      </c>
      <c r="T98" s="28">
        <f t="shared" si="11"/>
        <v>0</v>
      </c>
      <c r="U98" s="48">
        <f t="shared" si="12"/>
        <v>0</v>
      </c>
    </row>
    <row r="99" spans="1:21" x14ac:dyDescent="0.3">
      <c r="A99" s="22"/>
      <c r="B99" s="18" t="s">
        <v>86</v>
      </c>
      <c r="C99" s="18" t="s">
        <v>8</v>
      </c>
      <c r="D99" s="19"/>
      <c r="E99" s="20"/>
      <c r="F99" s="20">
        <v>414</v>
      </c>
      <c r="G99" s="20">
        <v>482</v>
      </c>
      <c r="H99" s="20">
        <v>353</v>
      </c>
      <c r="I99" s="21">
        <v>288</v>
      </c>
      <c r="J99" s="19"/>
      <c r="K99" s="20"/>
      <c r="L99" s="20">
        <v>1610</v>
      </c>
      <c r="M99" s="20">
        <v>1787</v>
      </c>
      <c r="N99" s="20">
        <v>1580</v>
      </c>
      <c r="O99" s="21">
        <v>1369</v>
      </c>
      <c r="P99" s="29">
        <f t="shared" si="7"/>
        <v>0</v>
      </c>
      <c r="Q99" s="30">
        <f t="shared" si="8"/>
        <v>0</v>
      </c>
      <c r="R99" s="30">
        <f t="shared" si="9"/>
        <v>2024</v>
      </c>
      <c r="S99" s="30">
        <f t="shared" si="10"/>
        <v>2269</v>
      </c>
      <c r="T99" s="30">
        <f t="shared" si="11"/>
        <v>1933</v>
      </c>
      <c r="U99" s="49">
        <f t="shared" si="12"/>
        <v>1657</v>
      </c>
    </row>
    <row r="100" spans="1:21" x14ac:dyDescent="0.3">
      <c r="A100" s="22"/>
      <c r="B100" s="18" t="s">
        <v>87</v>
      </c>
      <c r="C100" s="18" t="s">
        <v>8</v>
      </c>
      <c r="D100" s="19">
        <v>460</v>
      </c>
      <c r="E100" s="20">
        <v>452</v>
      </c>
      <c r="F100" s="20"/>
      <c r="G100" s="20"/>
      <c r="H100" s="20"/>
      <c r="I100" s="21"/>
      <c r="J100" s="19">
        <v>1650</v>
      </c>
      <c r="K100" s="20">
        <v>1660</v>
      </c>
      <c r="L100" s="20"/>
      <c r="M100" s="20"/>
      <c r="N100" s="20"/>
      <c r="O100" s="21"/>
      <c r="P100" s="45">
        <f t="shared" si="7"/>
        <v>2110</v>
      </c>
      <c r="Q100" s="46">
        <f t="shared" si="8"/>
        <v>2112</v>
      </c>
      <c r="R100" s="46">
        <f t="shared" si="9"/>
        <v>0</v>
      </c>
      <c r="S100" s="46">
        <f t="shared" si="10"/>
        <v>0</v>
      </c>
      <c r="T100" s="46">
        <f t="shared" si="11"/>
        <v>0</v>
      </c>
      <c r="U100" s="47">
        <f t="shared" si="12"/>
        <v>0</v>
      </c>
    </row>
    <row r="101" spans="1:21" x14ac:dyDescent="0.3">
      <c r="A101" s="22"/>
      <c r="B101" s="22"/>
      <c r="C101" s="23" t="s">
        <v>9</v>
      </c>
      <c r="D101" s="24"/>
      <c r="E101" s="25"/>
      <c r="F101" s="25">
        <v>134</v>
      </c>
      <c r="G101" s="25"/>
      <c r="H101" s="25"/>
      <c r="I101" s="26"/>
      <c r="J101" s="24"/>
      <c r="K101" s="25"/>
      <c r="L101" s="25">
        <v>504</v>
      </c>
      <c r="M101" s="25"/>
      <c r="N101" s="25"/>
      <c r="O101" s="26"/>
      <c r="P101" s="27">
        <f t="shared" si="7"/>
        <v>0</v>
      </c>
      <c r="Q101" s="28">
        <f t="shared" si="8"/>
        <v>0</v>
      </c>
      <c r="R101" s="28">
        <f t="shared" si="9"/>
        <v>638</v>
      </c>
      <c r="S101" s="28">
        <f t="shared" si="10"/>
        <v>0</v>
      </c>
      <c r="T101" s="28">
        <f t="shared" si="11"/>
        <v>0</v>
      </c>
      <c r="U101" s="48">
        <f t="shared" si="12"/>
        <v>0</v>
      </c>
    </row>
    <row r="102" spans="1:21" x14ac:dyDescent="0.3">
      <c r="A102" s="22"/>
      <c r="B102" s="18" t="s">
        <v>88</v>
      </c>
      <c r="C102" s="18" t="s">
        <v>8</v>
      </c>
      <c r="D102" s="19">
        <v>22</v>
      </c>
      <c r="E102" s="20">
        <v>18</v>
      </c>
      <c r="F102" s="20"/>
      <c r="G102" s="20"/>
      <c r="H102" s="20"/>
      <c r="I102" s="21"/>
      <c r="J102" s="19">
        <v>105</v>
      </c>
      <c r="K102" s="20">
        <v>114</v>
      </c>
      <c r="L102" s="20"/>
      <c r="M102" s="20"/>
      <c r="N102" s="20"/>
      <c r="O102" s="21"/>
      <c r="P102" s="45">
        <f t="shared" si="7"/>
        <v>127</v>
      </c>
      <c r="Q102" s="46">
        <f t="shared" si="8"/>
        <v>132</v>
      </c>
      <c r="R102" s="46">
        <f t="shared" si="9"/>
        <v>0</v>
      </c>
      <c r="S102" s="46">
        <f t="shared" si="10"/>
        <v>0</v>
      </c>
      <c r="T102" s="46">
        <f t="shared" si="11"/>
        <v>0</v>
      </c>
      <c r="U102" s="47">
        <f t="shared" si="12"/>
        <v>0</v>
      </c>
    </row>
    <row r="103" spans="1:21" x14ac:dyDescent="0.3">
      <c r="A103" s="22"/>
      <c r="B103" s="22"/>
      <c r="C103" s="23" t="s">
        <v>9</v>
      </c>
      <c r="D103" s="24"/>
      <c r="E103" s="25"/>
      <c r="F103" s="25">
        <v>9</v>
      </c>
      <c r="G103" s="25"/>
      <c r="H103" s="25"/>
      <c r="I103" s="26"/>
      <c r="J103" s="24"/>
      <c r="K103" s="25"/>
      <c r="L103" s="25">
        <v>38</v>
      </c>
      <c r="M103" s="25"/>
      <c r="N103" s="25"/>
      <c r="O103" s="26"/>
      <c r="P103" s="27">
        <f t="shared" si="7"/>
        <v>0</v>
      </c>
      <c r="Q103" s="28">
        <f t="shared" si="8"/>
        <v>0</v>
      </c>
      <c r="R103" s="28">
        <f t="shared" si="9"/>
        <v>47</v>
      </c>
      <c r="S103" s="28">
        <f t="shared" si="10"/>
        <v>0</v>
      </c>
      <c r="T103" s="28">
        <f t="shared" si="11"/>
        <v>0</v>
      </c>
      <c r="U103" s="48">
        <f t="shared" si="12"/>
        <v>0</v>
      </c>
    </row>
    <row r="104" spans="1:21" x14ac:dyDescent="0.3">
      <c r="A104" s="22"/>
      <c r="B104" s="18" t="s">
        <v>89</v>
      </c>
      <c r="C104" s="18" t="s">
        <v>8</v>
      </c>
      <c r="D104" s="19"/>
      <c r="E104" s="20"/>
      <c r="F104" s="20">
        <v>19</v>
      </c>
      <c r="G104" s="20">
        <v>29</v>
      </c>
      <c r="H104" s="20">
        <v>37</v>
      </c>
      <c r="I104" s="21">
        <v>33</v>
      </c>
      <c r="J104" s="19"/>
      <c r="K104" s="20"/>
      <c r="L104" s="20">
        <v>120</v>
      </c>
      <c r="M104" s="20">
        <v>176</v>
      </c>
      <c r="N104" s="20">
        <v>192</v>
      </c>
      <c r="O104" s="21">
        <v>157</v>
      </c>
      <c r="P104" s="29">
        <f t="shared" si="7"/>
        <v>0</v>
      </c>
      <c r="Q104" s="30">
        <f t="shared" si="8"/>
        <v>0</v>
      </c>
      <c r="R104" s="30">
        <f t="shared" si="9"/>
        <v>139</v>
      </c>
      <c r="S104" s="30">
        <f t="shared" si="10"/>
        <v>205</v>
      </c>
      <c r="T104" s="30">
        <f t="shared" si="11"/>
        <v>229</v>
      </c>
      <c r="U104" s="49">
        <f t="shared" si="12"/>
        <v>190</v>
      </c>
    </row>
    <row r="105" spans="1:21" x14ac:dyDescent="0.3">
      <c r="A105" s="22"/>
      <c r="B105" s="18" t="s">
        <v>90</v>
      </c>
      <c r="C105" s="18" t="s">
        <v>8</v>
      </c>
      <c r="D105" s="19"/>
      <c r="E105" s="20"/>
      <c r="F105" s="20">
        <v>3</v>
      </c>
      <c r="G105" s="20"/>
      <c r="H105" s="20">
        <v>1</v>
      </c>
      <c r="I105" s="21">
        <v>1</v>
      </c>
      <c r="J105" s="19"/>
      <c r="K105" s="20"/>
      <c r="L105" s="20">
        <v>21</v>
      </c>
      <c r="M105" s="20">
        <v>23</v>
      </c>
      <c r="N105" s="20">
        <v>21</v>
      </c>
      <c r="O105" s="21">
        <v>25</v>
      </c>
      <c r="P105" s="29">
        <f t="shared" si="7"/>
        <v>0</v>
      </c>
      <c r="Q105" s="30">
        <f t="shared" si="8"/>
        <v>0</v>
      </c>
      <c r="R105" s="30">
        <f t="shared" si="9"/>
        <v>24</v>
      </c>
      <c r="S105" s="30">
        <f t="shared" si="10"/>
        <v>23</v>
      </c>
      <c r="T105" s="30">
        <f t="shared" si="11"/>
        <v>22</v>
      </c>
      <c r="U105" s="49">
        <f t="shared" si="12"/>
        <v>26</v>
      </c>
    </row>
    <row r="106" spans="1:21" x14ac:dyDescent="0.3">
      <c r="A106" s="22"/>
      <c r="B106" s="18" t="s">
        <v>91</v>
      </c>
      <c r="C106" s="18" t="s">
        <v>8</v>
      </c>
      <c r="D106" s="19"/>
      <c r="E106" s="20">
        <v>2</v>
      </c>
      <c r="F106" s="20"/>
      <c r="G106" s="20"/>
      <c r="H106" s="20"/>
      <c r="I106" s="21"/>
      <c r="J106" s="19">
        <v>6</v>
      </c>
      <c r="K106" s="20">
        <v>10</v>
      </c>
      <c r="L106" s="20"/>
      <c r="M106" s="20"/>
      <c r="N106" s="20"/>
      <c r="O106" s="21"/>
      <c r="P106" s="45">
        <f t="shared" si="7"/>
        <v>6</v>
      </c>
      <c r="Q106" s="46">
        <f t="shared" si="8"/>
        <v>12</v>
      </c>
      <c r="R106" s="46">
        <f t="shared" si="9"/>
        <v>0</v>
      </c>
      <c r="S106" s="46">
        <f t="shared" si="10"/>
        <v>0</v>
      </c>
      <c r="T106" s="46">
        <f t="shared" si="11"/>
        <v>0</v>
      </c>
      <c r="U106" s="47">
        <f t="shared" si="12"/>
        <v>0</v>
      </c>
    </row>
    <row r="107" spans="1:21" x14ac:dyDescent="0.3">
      <c r="A107" s="22"/>
      <c r="B107" s="22"/>
      <c r="C107" s="23" t="s">
        <v>9</v>
      </c>
      <c r="D107" s="24"/>
      <c r="E107" s="25"/>
      <c r="F107" s="25">
        <v>3</v>
      </c>
      <c r="G107" s="25"/>
      <c r="H107" s="25"/>
      <c r="I107" s="26"/>
      <c r="J107" s="24"/>
      <c r="K107" s="25"/>
      <c r="L107" s="25">
        <v>4</v>
      </c>
      <c r="M107" s="25"/>
      <c r="N107" s="25"/>
      <c r="O107" s="26"/>
      <c r="P107" s="27">
        <f t="shared" si="7"/>
        <v>0</v>
      </c>
      <c r="Q107" s="28">
        <f t="shared" si="8"/>
        <v>0</v>
      </c>
      <c r="R107" s="28">
        <f t="shared" si="9"/>
        <v>7</v>
      </c>
      <c r="S107" s="28">
        <f t="shared" si="10"/>
        <v>0</v>
      </c>
      <c r="T107" s="28">
        <f t="shared" si="11"/>
        <v>0</v>
      </c>
      <c r="U107" s="48">
        <f t="shared" si="12"/>
        <v>0</v>
      </c>
    </row>
    <row r="108" spans="1:21" x14ac:dyDescent="0.3">
      <c r="A108" s="22"/>
      <c r="B108" s="18" t="s">
        <v>92</v>
      </c>
      <c r="C108" s="18" t="s">
        <v>8</v>
      </c>
      <c r="D108" s="19"/>
      <c r="E108" s="20"/>
      <c r="F108" s="20"/>
      <c r="G108" s="20">
        <v>7</v>
      </c>
      <c r="H108" s="20">
        <v>10</v>
      </c>
      <c r="I108" s="21">
        <v>9</v>
      </c>
      <c r="J108" s="19"/>
      <c r="K108" s="20"/>
      <c r="L108" s="20"/>
      <c r="M108" s="20">
        <v>34</v>
      </c>
      <c r="N108" s="20">
        <v>71</v>
      </c>
      <c r="O108" s="21">
        <v>82</v>
      </c>
      <c r="P108" s="29">
        <f t="shared" si="7"/>
        <v>0</v>
      </c>
      <c r="Q108" s="30">
        <f t="shared" si="8"/>
        <v>0</v>
      </c>
      <c r="R108" s="30">
        <f t="shared" si="9"/>
        <v>0</v>
      </c>
      <c r="S108" s="30">
        <f t="shared" si="10"/>
        <v>41</v>
      </c>
      <c r="T108" s="30">
        <f t="shared" si="11"/>
        <v>81</v>
      </c>
      <c r="U108" s="49">
        <f t="shared" si="12"/>
        <v>91</v>
      </c>
    </row>
    <row r="109" spans="1:21" x14ac:dyDescent="0.3">
      <c r="A109" s="22"/>
      <c r="B109" s="18" t="s">
        <v>93</v>
      </c>
      <c r="C109" s="18" t="s">
        <v>8</v>
      </c>
      <c r="D109" s="19">
        <v>57</v>
      </c>
      <c r="E109" s="20">
        <v>65</v>
      </c>
      <c r="F109" s="20"/>
      <c r="G109" s="20"/>
      <c r="H109" s="20"/>
      <c r="I109" s="21"/>
      <c r="J109" s="19">
        <v>256</v>
      </c>
      <c r="K109" s="20">
        <v>298</v>
      </c>
      <c r="L109" s="20"/>
      <c r="M109" s="20"/>
      <c r="N109" s="20"/>
      <c r="O109" s="21"/>
      <c r="P109" s="45">
        <f t="shared" si="7"/>
        <v>313</v>
      </c>
      <c r="Q109" s="46">
        <f t="shared" si="8"/>
        <v>363</v>
      </c>
      <c r="R109" s="46">
        <f t="shared" si="9"/>
        <v>0</v>
      </c>
      <c r="S109" s="46">
        <f t="shared" si="10"/>
        <v>0</v>
      </c>
      <c r="T109" s="46">
        <f t="shared" si="11"/>
        <v>0</v>
      </c>
      <c r="U109" s="47">
        <f t="shared" si="12"/>
        <v>0</v>
      </c>
    </row>
    <row r="110" spans="1:21" x14ac:dyDescent="0.3">
      <c r="A110" s="22"/>
      <c r="B110" s="22"/>
      <c r="C110" s="23" t="s">
        <v>9</v>
      </c>
      <c r="D110" s="24"/>
      <c r="E110" s="25"/>
      <c r="F110" s="25">
        <v>22</v>
      </c>
      <c r="G110" s="25"/>
      <c r="H110" s="25"/>
      <c r="I110" s="26"/>
      <c r="J110" s="24"/>
      <c r="K110" s="25"/>
      <c r="L110" s="25">
        <v>69</v>
      </c>
      <c r="M110" s="25"/>
      <c r="N110" s="25"/>
      <c r="O110" s="26"/>
      <c r="P110" s="27">
        <f t="shared" si="7"/>
        <v>0</v>
      </c>
      <c r="Q110" s="28">
        <f t="shared" si="8"/>
        <v>0</v>
      </c>
      <c r="R110" s="28">
        <f t="shared" si="9"/>
        <v>91</v>
      </c>
      <c r="S110" s="28">
        <f t="shared" si="10"/>
        <v>0</v>
      </c>
      <c r="T110" s="28">
        <f t="shared" si="11"/>
        <v>0</v>
      </c>
      <c r="U110" s="48">
        <f t="shared" si="12"/>
        <v>0</v>
      </c>
    </row>
    <row r="111" spans="1:21" x14ac:dyDescent="0.3">
      <c r="A111" s="22"/>
      <c r="B111" s="18" t="s">
        <v>94</v>
      </c>
      <c r="C111" s="18" t="s">
        <v>8</v>
      </c>
      <c r="D111" s="19"/>
      <c r="E111" s="20"/>
      <c r="F111" s="20">
        <v>66</v>
      </c>
      <c r="G111" s="20">
        <v>91</v>
      </c>
      <c r="H111" s="20">
        <v>85</v>
      </c>
      <c r="I111" s="21">
        <v>66</v>
      </c>
      <c r="J111" s="19"/>
      <c r="K111" s="20"/>
      <c r="L111" s="20">
        <v>329</v>
      </c>
      <c r="M111" s="20">
        <v>464</v>
      </c>
      <c r="N111" s="20">
        <v>461</v>
      </c>
      <c r="O111" s="21">
        <v>385</v>
      </c>
      <c r="P111" s="29">
        <f t="shared" si="7"/>
        <v>0</v>
      </c>
      <c r="Q111" s="30">
        <f t="shared" si="8"/>
        <v>0</v>
      </c>
      <c r="R111" s="30">
        <f t="shared" si="9"/>
        <v>395</v>
      </c>
      <c r="S111" s="30">
        <f t="shared" si="10"/>
        <v>555</v>
      </c>
      <c r="T111" s="30">
        <f t="shared" si="11"/>
        <v>546</v>
      </c>
      <c r="U111" s="49">
        <f t="shared" si="12"/>
        <v>451</v>
      </c>
    </row>
    <row r="112" spans="1:21" x14ac:dyDescent="0.3">
      <c r="A112" s="22"/>
      <c r="B112" s="18" t="s">
        <v>95</v>
      </c>
      <c r="C112" s="18" t="s">
        <v>8</v>
      </c>
      <c r="D112" s="19">
        <v>1</v>
      </c>
      <c r="E112" s="20">
        <v>3</v>
      </c>
      <c r="F112" s="20"/>
      <c r="G112" s="20"/>
      <c r="H112" s="20"/>
      <c r="I112" s="21"/>
      <c r="J112" s="19">
        <v>15</v>
      </c>
      <c r="K112" s="20">
        <v>5</v>
      </c>
      <c r="L112" s="20"/>
      <c r="M112" s="20"/>
      <c r="N112" s="20"/>
      <c r="O112" s="21"/>
      <c r="P112" s="45">
        <f t="shared" si="7"/>
        <v>16</v>
      </c>
      <c r="Q112" s="46">
        <f t="shared" si="8"/>
        <v>8</v>
      </c>
      <c r="R112" s="46">
        <f t="shared" si="9"/>
        <v>0</v>
      </c>
      <c r="S112" s="46">
        <f t="shared" si="10"/>
        <v>0</v>
      </c>
      <c r="T112" s="46">
        <f t="shared" si="11"/>
        <v>0</v>
      </c>
      <c r="U112" s="47">
        <f t="shared" si="12"/>
        <v>0</v>
      </c>
    </row>
    <row r="113" spans="1:21" x14ac:dyDescent="0.3">
      <c r="A113" s="22"/>
      <c r="B113" s="22"/>
      <c r="C113" s="23" t="s">
        <v>9</v>
      </c>
      <c r="D113" s="24"/>
      <c r="E113" s="25"/>
      <c r="F113" s="25">
        <v>1</v>
      </c>
      <c r="G113" s="25"/>
      <c r="H113" s="25"/>
      <c r="I113" s="26"/>
      <c r="J113" s="24"/>
      <c r="K113" s="25"/>
      <c r="L113" s="25"/>
      <c r="M113" s="25"/>
      <c r="N113" s="25"/>
      <c r="O113" s="26"/>
      <c r="P113" s="27">
        <f t="shared" si="7"/>
        <v>0</v>
      </c>
      <c r="Q113" s="28">
        <f t="shared" si="8"/>
        <v>0</v>
      </c>
      <c r="R113" s="28">
        <f t="shared" si="9"/>
        <v>1</v>
      </c>
      <c r="S113" s="28">
        <f t="shared" si="10"/>
        <v>0</v>
      </c>
      <c r="T113" s="28">
        <f t="shared" si="11"/>
        <v>0</v>
      </c>
      <c r="U113" s="48">
        <f t="shared" si="12"/>
        <v>0</v>
      </c>
    </row>
    <row r="114" spans="1:21" x14ac:dyDescent="0.3">
      <c r="A114" s="22"/>
      <c r="B114" s="18" t="s">
        <v>96</v>
      </c>
      <c r="C114" s="18" t="s">
        <v>8</v>
      </c>
      <c r="D114" s="19">
        <v>5</v>
      </c>
      <c r="E114" s="20">
        <v>6</v>
      </c>
      <c r="F114" s="20">
        <v>8</v>
      </c>
      <c r="G114" s="20">
        <v>12</v>
      </c>
      <c r="H114" s="20">
        <v>10</v>
      </c>
      <c r="I114" s="21">
        <v>5</v>
      </c>
      <c r="J114" s="19">
        <v>79</v>
      </c>
      <c r="K114" s="20">
        <v>62</v>
      </c>
      <c r="L114" s="20">
        <v>78</v>
      </c>
      <c r="M114" s="20">
        <v>66</v>
      </c>
      <c r="N114" s="20">
        <v>54</v>
      </c>
      <c r="O114" s="21">
        <v>43</v>
      </c>
      <c r="P114" s="29">
        <f t="shared" si="7"/>
        <v>84</v>
      </c>
      <c r="Q114" s="30">
        <f t="shared" si="8"/>
        <v>68</v>
      </c>
      <c r="R114" s="30">
        <f t="shared" si="9"/>
        <v>86</v>
      </c>
      <c r="S114" s="30">
        <f t="shared" si="10"/>
        <v>78</v>
      </c>
      <c r="T114" s="30">
        <f t="shared" si="11"/>
        <v>64</v>
      </c>
      <c r="U114" s="49">
        <f t="shared" si="12"/>
        <v>48</v>
      </c>
    </row>
    <row r="115" spans="1:21" x14ac:dyDescent="0.3">
      <c r="A115" s="22"/>
      <c r="B115" s="18" t="s">
        <v>97</v>
      </c>
      <c r="C115" s="18" t="s">
        <v>8</v>
      </c>
      <c r="D115" s="19"/>
      <c r="E115" s="20"/>
      <c r="F115" s="20">
        <v>102</v>
      </c>
      <c r="G115" s="20">
        <v>89</v>
      </c>
      <c r="H115" s="20">
        <v>71</v>
      </c>
      <c r="I115" s="21"/>
      <c r="J115" s="19"/>
      <c r="K115" s="20"/>
      <c r="L115" s="20">
        <v>564</v>
      </c>
      <c r="M115" s="20">
        <v>518</v>
      </c>
      <c r="N115" s="20">
        <v>440</v>
      </c>
      <c r="O115" s="21"/>
      <c r="P115" s="45">
        <f t="shared" si="7"/>
        <v>0</v>
      </c>
      <c r="Q115" s="46">
        <f t="shared" si="8"/>
        <v>0</v>
      </c>
      <c r="R115" s="46">
        <f t="shared" si="9"/>
        <v>666</v>
      </c>
      <c r="S115" s="46">
        <f t="shared" si="10"/>
        <v>607</v>
      </c>
      <c r="T115" s="46">
        <f t="shared" si="11"/>
        <v>511</v>
      </c>
      <c r="U115" s="47">
        <f t="shared" si="12"/>
        <v>0</v>
      </c>
    </row>
    <row r="116" spans="1:21" x14ac:dyDescent="0.3">
      <c r="A116" s="22"/>
      <c r="B116" s="22"/>
      <c r="C116" s="23" t="s">
        <v>9</v>
      </c>
      <c r="D116" s="24"/>
      <c r="E116" s="25"/>
      <c r="F116" s="25"/>
      <c r="G116" s="25"/>
      <c r="H116" s="25"/>
      <c r="I116" s="26">
        <v>39</v>
      </c>
      <c r="J116" s="24"/>
      <c r="K116" s="25"/>
      <c r="L116" s="25"/>
      <c r="M116" s="25"/>
      <c r="N116" s="25"/>
      <c r="O116" s="26">
        <v>248</v>
      </c>
      <c r="P116" s="27">
        <f t="shared" si="7"/>
        <v>0</v>
      </c>
      <c r="Q116" s="28">
        <f t="shared" si="8"/>
        <v>0</v>
      </c>
      <c r="R116" s="28">
        <f t="shared" si="9"/>
        <v>0</v>
      </c>
      <c r="S116" s="28">
        <f t="shared" si="10"/>
        <v>0</v>
      </c>
      <c r="T116" s="28">
        <f t="shared" si="11"/>
        <v>0</v>
      </c>
      <c r="U116" s="48">
        <f t="shared" si="12"/>
        <v>287</v>
      </c>
    </row>
    <row r="117" spans="1:21" x14ac:dyDescent="0.3">
      <c r="A117" s="22"/>
      <c r="B117" s="18" t="s">
        <v>98</v>
      </c>
      <c r="C117" s="18" t="s">
        <v>8</v>
      </c>
      <c r="D117" s="19">
        <v>159</v>
      </c>
      <c r="E117" s="20">
        <v>141</v>
      </c>
      <c r="F117" s="20"/>
      <c r="G117" s="20"/>
      <c r="H117" s="20"/>
      <c r="I117" s="21"/>
      <c r="J117" s="19">
        <v>612</v>
      </c>
      <c r="K117" s="20">
        <v>617</v>
      </c>
      <c r="L117" s="20"/>
      <c r="M117" s="20"/>
      <c r="N117" s="20"/>
      <c r="O117" s="21"/>
      <c r="P117" s="45">
        <f t="shared" si="7"/>
        <v>771</v>
      </c>
      <c r="Q117" s="46">
        <f t="shared" si="8"/>
        <v>758</v>
      </c>
      <c r="R117" s="46">
        <f t="shared" si="9"/>
        <v>0</v>
      </c>
      <c r="S117" s="46">
        <f t="shared" si="10"/>
        <v>0</v>
      </c>
      <c r="T117" s="46">
        <f t="shared" si="11"/>
        <v>0</v>
      </c>
      <c r="U117" s="47">
        <f t="shared" si="12"/>
        <v>0</v>
      </c>
    </row>
    <row r="118" spans="1:21" x14ac:dyDescent="0.3">
      <c r="A118" s="22"/>
      <c r="B118" s="22"/>
      <c r="C118" s="23" t="s">
        <v>9</v>
      </c>
      <c r="D118" s="24"/>
      <c r="E118" s="25"/>
      <c r="F118" s="25">
        <v>35</v>
      </c>
      <c r="G118" s="25"/>
      <c r="H118" s="25"/>
      <c r="I118" s="26"/>
      <c r="J118" s="24"/>
      <c r="K118" s="25"/>
      <c r="L118" s="25">
        <v>158</v>
      </c>
      <c r="M118" s="25"/>
      <c r="N118" s="25"/>
      <c r="O118" s="26"/>
      <c r="P118" s="27">
        <f t="shared" si="7"/>
        <v>0</v>
      </c>
      <c r="Q118" s="28">
        <f t="shared" si="8"/>
        <v>0</v>
      </c>
      <c r="R118" s="28">
        <f t="shared" si="9"/>
        <v>193</v>
      </c>
      <c r="S118" s="28">
        <f t="shared" si="10"/>
        <v>0</v>
      </c>
      <c r="T118" s="28">
        <f t="shared" si="11"/>
        <v>0</v>
      </c>
      <c r="U118" s="48">
        <f t="shared" si="12"/>
        <v>0</v>
      </c>
    </row>
    <row r="119" spans="1:21" x14ac:dyDescent="0.3">
      <c r="A119" s="22"/>
      <c r="B119" s="18" t="s">
        <v>99</v>
      </c>
      <c r="C119" s="18" t="s">
        <v>8</v>
      </c>
      <c r="D119" s="19"/>
      <c r="E119" s="20"/>
      <c r="F119" s="20">
        <v>17</v>
      </c>
      <c r="G119" s="20">
        <v>22</v>
      </c>
      <c r="H119" s="20">
        <v>10</v>
      </c>
      <c r="I119" s="21">
        <v>8</v>
      </c>
      <c r="J119" s="19"/>
      <c r="K119" s="20"/>
      <c r="L119" s="20">
        <v>103</v>
      </c>
      <c r="M119" s="20">
        <v>123</v>
      </c>
      <c r="N119" s="20">
        <v>124</v>
      </c>
      <c r="O119" s="21">
        <v>145</v>
      </c>
      <c r="P119" s="29">
        <f t="shared" si="7"/>
        <v>0</v>
      </c>
      <c r="Q119" s="30">
        <f t="shared" si="8"/>
        <v>0</v>
      </c>
      <c r="R119" s="30">
        <f t="shared" si="9"/>
        <v>120</v>
      </c>
      <c r="S119" s="30">
        <f t="shared" si="10"/>
        <v>145</v>
      </c>
      <c r="T119" s="30">
        <f t="shared" si="11"/>
        <v>134</v>
      </c>
      <c r="U119" s="49">
        <f t="shared" si="12"/>
        <v>153</v>
      </c>
    </row>
    <row r="120" spans="1:21" x14ac:dyDescent="0.3">
      <c r="A120" s="22"/>
      <c r="B120" s="18" t="s">
        <v>100</v>
      </c>
      <c r="C120" s="18" t="s">
        <v>8</v>
      </c>
      <c r="D120" s="19">
        <v>10</v>
      </c>
      <c r="E120" s="20">
        <v>19</v>
      </c>
      <c r="F120" s="20"/>
      <c r="G120" s="20"/>
      <c r="H120" s="20"/>
      <c r="I120" s="21"/>
      <c r="J120" s="19">
        <v>102</v>
      </c>
      <c r="K120" s="20">
        <v>99</v>
      </c>
      <c r="L120" s="20"/>
      <c r="M120" s="20"/>
      <c r="N120" s="20"/>
      <c r="O120" s="21"/>
      <c r="P120" s="45">
        <f t="shared" si="7"/>
        <v>112</v>
      </c>
      <c r="Q120" s="46">
        <f t="shared" si="8"/>
        <v>118</v>
      </c>
      <c r="R120" s="46">
        <f t="shared" si="9"/>
        <v>0</v>
      </c>
      <c r="S120" s="46">
        <f t="shared" si="10"/>
        <v>0</v>
      </c>
      <c r="T120" s="46">
        <f t="shared" si="11"/>
        <v>0</v>
      </c>
      <c r="U120" s="47">
        <f t="shared" si="12"/>
        <v>0</v>
      </c>
    </row>
    <row r="121" spans="1:21" x14ac:dyDescent="0.3">
      <c r="A121" s="22"/>
      <c r="B121" s="22"/>
      <c r="C121" s="23" t="s">
        <v>9</v>
      </c>
      <c r="D121" s="24"/>
      <c r="E121" s="25"/>
      <c r="F121" s="25">
        <v>5</v>
      </c>
      <c r="G121" s="25"/>
      <c r="H121" s="25"/>
      <c r="I121" s="26"/>
      <c r="J121" s="24"/>
      <c r="K121" s="25"/>
      <c r="L121" s="25">
        <v>20</v>
      </c>
      <c r="M121" s="25"/>
      <c r="N121" s="25"/>
      <c r="O121" s="26"/>
      <c r="P121" s="27">
        <f t="shared" si="7"/>
        <v>0</v>
      </c>
      <c r="Q121" s="28">
        <f t="shared" si="8"/>
        <v>0</v>
      </c>
      <c r="R121" s="28">
        <f t="shared" si="9"/>
        <v>25</v>
      </c>
      <c r="S121" s="28">
        <f t="shared" si="10"/>
        <v>0</v>
      </c>
      <c r="T121" s="28">
        <f t="shared" si="11"/>
        <v>0</v>
      </c>
      <c r="U121" s="48">
        <f t="shared" si="12"/>
        <v>0</v>
      </c>
    </row>
    <row r="122" spans="1:21" x14ac:dyDescent="0.3">
      <c r="A122" s="22"/>
      <c r="B122" s="18" t="s">
        <v>101</v>
      </c>
      <c r="C122" s="18" t="s">
        <v>8</v>
      </c>
      <c r="D122" s="19"/>
      <c r="E122" s="20"/>
      <c r="F122" s="20">
        <v>3</v>
      </c>
      <c r="G122" s="20">
        <v>2</v>
      </c>
      <c r="H122" s="20">
        <v>5</v>
      </c>
      <c r="I122" s="21">
        <v>4</v>
      </c>
      <c r="J122" s="19"/>
      <c r="K122" s="20">
        <v>1</v>
      </c>
      <c r="L122" s="20">
        <v>9</v>
      </c>
      <c r="M122" s="20">
        <v>12</v>
      </c>
      <c r="N122" s="20">
        <v>8</v>
      </c>
      <c r="O122" s="21">
        <v>8</v>
      </c>
      <c r="P122" s="45">
        <f t="shared" si="7"/>
        <v>0</v>
      </c>
      <c r="Q122" s="46">
        <f t="shared" si="8"/>
        <v>1</v>
      </c>
      <c r="R122" s="46">
        <f t="shared" si="9"/>
        <v>12</v>
      </c>
      <c r="S122" s="46">
        <f t="shared" si="10"/>
        <v>14</v>
      </c>
      <c r="T122" s="46">
        <f t="shared" si="11"/>
        <v>13</v>
      </c>
      <c r="U122" s="47">
        <f t="shared" si="12"/>
        <v>12</v>
      </c>
    </row>
    <row r="123" spans="1:21" x14ac:dyDescent="0.3">
      <c r="A123" s="31" t="s">
        <v>102</v>
      </c>
      <c r="B123" s="32"/>
      <c r="C123" s="32"/>
      <c r="D123" s="33">
        <v>932</v>
      </c>
      <c r="E123" s="34">
        <v>981</v>
      </c>
      <c r="F123" s="34">
        <v>1157</v>
      </c>
      <c r="G123" s="34">
        <v>1115</v>
      </c>
      <c r="H123" s="34">
        <v>888</v>
      </c>
      <c r="I123" s="35">
        <v>784</v>
      </c>
      <c r="J123" s="33">
        <v>3787</v>
      </c>
      <c r="K123" s="34">
        <v>4029</v>
      </c>
      <c r="L123" s="34">
        <v>5112</v>
      </c>
      <c r="M123" s="34">
        <v>5124</v>
      </c>
      <c r="N123" s="34">
        <v>4964</v>
      </c>
      <c r="O123" s="35">
        <v>4334</v>
      </c>
      <c r="P123" s="36">
        <f t="shared" si="7"/>
        <v>4719</v>
      </c>
      <c r="Q123" s="37">
        <f t="shared" si="8"/>
        <v>5010</v>
      </c>
      <c r="R123" s="37">
        <f t="shared" si="9"/>
        <v>6269</v>
      </c>
      <c r="S123" s="37">
        <f t="shared" si="10"/>
        <v>6239</v>
      </c>
      <c r="T123" s="37">
        <f t="shared" si="11"/>
        <v>5852</v>
      </c>
      <c r="U123" s="50">
        <f t="shared" si="12"/>
        <v>5118</v>
      </c>
    </row>
    <row r="124" spans="1:21" x14ac:dyDescent="0.3">
      <c r="A124" s="18" t="s">
        <v>103</v>
      </c>
      <c r="B124" s="18" t="s">
        <v>104</v>
      </c>
      <c r="C124" s="18" t="s">
        <v>8</v>
      </c>
      <c r="D124" s="19"/>
      <c r="E124" s="20"/>
      <c r="F124" s="20"/>
      <c r="G124" s="20"/>
      <c r="H124" s="20"/>
      <c r="I124" s="21"/>
      <c r="J124" s="19"/>
      <c r="K124" s="20"/>
      <c r="L124" s="20"/>
      <c r="M124" s="20"/>
      <c r="N124" s="20">
        <v>6</v>
      </c>
      <c r="O124" s="21"/>
      <c r="P124" s="45">
        <f t="shared" si="7"/>
        <v>0</v>
      </c>
      <c r="Q124" s="46">
        <f t="shared" si="8"/>
        <v>0</v>
      </c>
      <c r="R124" s="46">
        <f t="shared" si="9"/>
        <v>0</v>
      </c>
      <c r="S124" s="46">
        <f t="shared" si="10"/>
        <v>0</v>
      </c>
      <c r="T124" s="46">
        <f t="shared" si="11"/>
        <v>6</v>
      </c>
      <c r="U124" s="47">
        <f t="shared" si="12"/>
        <v>0</v>
      </c>
    </row>
    <row r="125" spans="1:21" x14ac:dyDescent="0.3">
      <c r="A125" s="22"/>
      <c r="B125" s="22"/>
      <c r="C125" s="23" t="s">
        <v>9</v>
      </c>
      <c r="D125" s="24"/>
      <c r="E125" s="25"/>
      <c r="F125" s="25"/>
      <c r="G125" s="25"/>
      <c r="H125" s="25"/>
      <c r="I125" s="26">
        <v>1</v>
      </c>
      <c r="J125" s="24"/>
      <c r="K125" s="25"/>
      <c r="L125" s="25"/>
      <c r="M125" s="25"/>
      <c r="N125" s="25"/>
      <c r="O125" s="26">
        <v>4</v>
      </c>
      <c r="P125" s="27">
        <f t="shared" si="7"/>
        <v>0</v>
      </c>
      <c r="Q125" s="28">
        <f t="shared" si="8"/>
        <v>0</v>
      </c>
      <c r="R125" s="28">
        <f t="shared" si="9"/>
        <v>0</v>
      </c>
      <c r="S125" s="28">
        <f t="shared" si="10"/>
        <v>0</v>
      </c>
      <c r="T125" s="28">
        <f t="shared" si="11"/>
        <v>0</v>
      </c>
      <c r="U125" s="48">
        <f t="shared" si="12"/>
        <v>5</v>
      </c>
    </row>
    <row r="126" spans="1:21" x14ac:dyDescent="0.3">
      <c r="A126" s="22"/>
      <c r="B126" s="18" t="s">
        <v>105</v>
      </c>
      <c r="C126" s="18" t="s">
        <v>8</v>
      </c>
      <c r="D126" s="19"/>
      <c r="E126" s="20"/>
      <c r="F126" s="20"/>
      <c r="G126" s="20"/>
      <c r="H126" s="20"/>
      <c r="I126" s="21"/>
      <c r="J126" s="19"/>
      <c r="K126" s="20"/>
      <c r="L126" s="20"/>
      <c r="M126" s="20"/>
      <c r="N126" s="20">
        <v>4</v>
      </c>
      <c r="O126" s="21"/>
      <c r="P126" s="45">
        <f t="shared" si="7"/>
        <v>0</v>
      </c>
      <c r="Q126" s="46">
        <f t="shared" si="8"/>
        <v>0</v>
      </c>
      <c r="R126" s="46">
        <f t="shared" si="9"/>
        <v>0</v>
      </c>
      <c r="S126" s="46">
        <f t="shared" si="10"/>
        <v>0</v>
      </c>
      <c r="T126" s="46">
        <f t="shared" si="11"/>
        <v>4</v>
      </c>
      <c r="U126" s="47">
        <f t="shared" si="12"/>
        <v>0</v>
      </c>
    </row>
    <row r="127" spans="1:21" x14ac:dyDescent="0.3">
      <c r="A127" s="22"/>
      <c r="B127" s="22"/>
      <c r="C127" s="23" t="s">
        <v>9</v>
      </c>
      <c r="D127" s="24"/>
      <c r="E127" s="25"/>
      <c r="F127" s="25"/>
      <c r="G127" s="25"/>
      <c r="H127" s="25"/>
      <c r="I127" s="26"/>
      <c r="J127" s="24"/>
      <c r="K127" s="25"/>
      <c r="L127" s="25"/>
      <c r="M127" s="25"/>
      <c r="N127" s="25"/>
      <c r="O127" s="26">
        <v>3</v>
      </c>
      <c r="P127" s="27">
        <f t="shared" si="7"/>
        <v>0</v>
      </c>
      <c r="Q127" s="28">
        <f t="shared" si="8"/>
        <v>0</v>
      </c>
      <c r="R127" s="28">
        <f t="shared" si="9"/>
        <v>0</v>
      </c>
      <c r="S127" s="28">
        <f t="shared" si="10"/>
        <v>0</v>
      </c>
      <c r="T127" s="28">
        <f t="shared" si="11"/>
        <v>0</v>
      </c>
      <c r="U127" s="48">
        <f t="shared" si="12"/>
        <v>3</v>
      </c>
    </row>
    <row r="128" spans="1:21" x14ac:dyDescent="0.3">
      <c r="A128" s="22"/>
      <c r="B128" s="18" t="s">
        <v>106</v>
      </c>
      <c r="C128" s="18" t="s">
        <v>8</v>
      </c>
      <c r="D128" s="19">
        <v>42</v>
      </c>
      <c r="E128" s="20">
        <v>45</v>
      </c>
      <c r="F128" s="20">
        <v>64</v>
      </c>
      <c r="G128" s="20">
        <v>80</v>
      </c>
      <c r="H128" s="20">
        <v>77</v>
      </c>
      <c r="I128" s="21"/>
      <c r="J128" s="19">
        <v>188</v>
      </c>
      <c r="K128" s="20">
        <v>217</v>
      </c>
      <c r="L128" s="20">
        <v>252</v>
      </c>
      <c r="M128" s="20">
        <v>366</v>
      </c>
      <c r="N128" s="20">
        <v>429</v>
      </c>
      <c r="O128" s="21"/>
      <c r="P128" s="45">
        <f t="shared" si="7"/>
        <v>230</v>
      </c>
      <c r="Q128" s="46">
        <f t="shared" si="8"/>
        <v>262</v>
      </c>
      <c r="R128" s="46">
        <f t="shared" si="9"/>
        <v>316</v>
      </c>
      <c r="S128" s="46">
        <f t="shared" si="10"/>
        <v>446</v>
      </c>
      <c r="T128" s="46">
        <f t="shared" si="11"/>
        <v>506</v>
      </c>
      <c r="U128" s="47">
        <f t="shared" si="12"/>
        <v>0</v>
      </c>
    </row>
    <row r="129" spans="1:21" x14ac:dyDescent="0.3">
      <c r="A129" s="22"/>
      <c r="B129" s="22"/>
      <c r="C129" s="23" t="s">
        <v>9</v>
      </c>
      <c r="D129" s="24"/>
      <c r="E129" s="25"/>
      <c r="F129" s="25"/>
      <c r="G129" s="25"/>
      <c r="H129" s="25"/>
      <c r="I129" s="26">
        <v>35</v>
      </c>
      <c r="J129" s="24"/>
      <c r="K129" s="25"/>
      <c r="L129" s="25"/>
      <c r="M129" s="25"/>
      <c r="N129" s="25"/>
      <c r="O129" s="26">
        <v>205</v>
      </c>
      <c r="P129" s="27">
        <f t="shared" si="7"/>
        <v>0</v>
      </c>
      <c r="Q129" s="28">
        <f t="shared" si="8"/>
        <v>0</v>
      </c>
      <c r="R129" s="28">
        <f t="shared" si="9"/>
        <v>0</v>
      </c>
      <c r="S129" s="28">
        <f t="shared" si="10"/>
        <v>0</v>
      </c>
      <c r="T129" s="28">
        <f t="shared" si="11"/>
        <v>0</v>
      </c>
      <c r="U129" s="48">
        <f t="shared" si="12"/>
        <v>240</v>
      </c>
    </row>
    <row r="130" spans="1:21" x14ac:dyDescent="0.3">
      <c r="A130" s="22"/>
      <c r="B130" s="18" t="s">
        <v>107</v>
      </c>
      <c r="C130" s="18" t="s">
        <v>8</v>
      </c>
      <c r="D130" s="19">
        <v>15</v>
      </c>
      <c r="E130" s="20">
        <v>20</v>
      </c>
      <c r="F130" s="20">
        <v>18</v>
      </c>
      <c r="G130" s="20">
        <v>18</v>
      </c>
      <c r="H130" s="20">
        <v>12</v>
      </c>
      <c r="I130" s="21"/>
      <c r="J130" s="19">
        <v>48</v>
      </c>
      <c r="K130" s="20">
        <v>62</v>
      </c>
      <c r="L130" s="20">
        <v>73</v>
      </c>
      <c r="M130" s="20">
        <v>69</v>
      </c>
      <c r="N130" s="20">
        <v>71</v>
      </c>
      <c r="O130" s="21"/>
      <c r="P130" s="45">
        <f t="shared" si="7"/>
        <v>63</v>
      </c>
      <c r="Q130" s="46">
        <f t="shared" si="8"/>
        <v>82</v>
      </c>
      <c r="R130" s="46">
        <f t="shared" si="9"/>
        <v>91</v>
      </c>
      <c r="S130" s="46">
        <f t="shared" si="10"/>
        <v>87</v>
      </c>
      <c r="T130" s="46">
        <f t="shared" si="11"/>
        <v>83</v>
      </c>
      <c r="U130" s="47">
        <f t="shared" si="12"/>
        <v>0</v>
      </c>
    </row>
    <row r="131" spans="1:21" x14ac:dyDescent="0.3">
      <c r="A131" s="22"/>
      <c r="B131" s="22"/>
      <c r="C131" s="23" t="s">
        <v>9</v>
      </c>
      <c r="D131" s="24"/>
      <c r="E131" s="25"/>
      <c r="F131" s="25"/>
      <c r="G131" s="25"/>
      <c r="H131" s="25"/>
      <c r="I131" s="26">
        <v>6</v>
      </c>
      <c r="J131" s="24"/>
      <c r="K131" s="25"/>
      <c r="L131" s="25"/>
      <c r="M131" s="25"/>
      <c r="N131" s="25"/>
      <c r="O131" s="26">
        <v>29</v>
      </c>
      <c r="P131" s="45">
        <f t="shared" si="7"/>
        <v>0</v>
      </c>
      <c r="Q131" s="46">
        <f t="shared" si="8"/>
        <v>0</v>
      </c>
      <c r="R131" s="46">
        <f t="shared" si="9"/>
        <v>0</v>
      </c>
      <c r="S131" s="46">
        <f t="shared" si="10"/>
        <v>0</v>
      </c>
      <c r="T131" s="46">
        <f t="shared" si="11"/>
        <v>0</v>
      </c>
      <c r="U131" s="47">
        <f t="shared" si="12"/>
        <v>35</v>
      </c>
    </row>
    <row r="132" spans="1:21" x14ac:dyDescent="0.3">
      <c r="A132" s="31" t="s">
        <v>108</v>
      </c>
      <c r="B132" s="32"/>
      <c r="C132" s="32"/>
      <c r="D132" s="33">
        <v>57</v>
      </c>
      <c r="E132" s="34">
        <v>65</v>
      </c>
      <c r="F132" s="34">
        <v>82</v>
      </c>
      <c r="G132" s="34">
        <v>98</v>
      </c>
      <c r="H132" s="34">
        <v>89</v>
      </c>
      <c r="I132" s="35">
        <v>42</v>
      </c>
      <c r="J132" s="33">
        <v>236</v>
      </c>
      <c r="K132" s="34">
        <v>279</v>
      </c>
      <c r="L132" s="34">
        <v>325</v>
      </c>
      <c r="M132" s="34">
        <v>435</v>
      </c>
      <c r="N132" s="34">
        <v>510</v>
      </c>
      <c r="O132" s="35">
        <v>241</v>
      </c>
      <c r="P132" s="36">
        <f t="shared" si="7"/>
        <v>293</v>
      </c>
      <c r="Q132" s="37">
        <f t="shared" si="8"/>
        <v>344</v>
      </c>
      <c r="R132" s="37">
        <f t="shared" si="9"/>
        <v>407</v>
      </c>
      <c r="S132" s="37">
        <f t="shared" si="10"/>
        <v>533</v>
      </c>
      <c r="T132" s="37">
        <f t="shared" si="11"/>
        <v>599</v>
      </c>
      <c r="U132" s="50">
        <f t="shared" si="12"/>
        <v>283</v>
      </c>
    </row>
    <row r="133" spans="1:21" x14ac:dyDescent="0.3">
      <c r="A133" s="18" t="s">
        <v>109</v>
      </c>
      <c r="B133" s="18" t="s">
        <v>110</v>
      </c>
      <c r="C133" s="18" t="s">
        <v>8</v>
      </c>
      <c r="D133" s="19">
        <v>5</v>
      </c>
      <c r="E133" s="20">
        <v>2</v>
      </c>
      <c r="F133" s="20">
        <v>1</v>
      </c>
      <c r="G133" s="20">
        <v>1</v>
      </c>
      <c r="H133" s="20">
        <v>1</v>
      </c>
      <c r="I133" s="21">
        <v>1</v>
      </c>
      <c r="J133" s="19">
        <v>15</v>
      </c>
      <c r="K133" s="20">
        <v>10</v>
      </c>
      <c r="L133" s="20">
        <v>13</v>
      </c>
      <c r="M133" s="20">
        <v>11</v>
      </c>
      <c r="N133" s="20">
        <v>9</v>
      </c>
      <c r="O133" s="21">
        <v>4</v>
      </c>
      <c r="P133" s="29">
        <f t="shared" si="7"/>
        <v>20</v>
      </c>
      <c r="Q133" s="30">
        <f t="shared" si="8"/>
        <v>12</v>
      </c>
      <c r="R133" s="30">
        <f t="shared" si="9"/>
        <v>14</v>
      </c>
      <c r="S133" s="30">
        <f t="shared" si="10"/>
        <v>12</v>
      </c>
      <c r="T133" s="30">
        <f t="shared" si="11"/>
        <v>10</v>
      </c>
      <c r="U133" s="49">
        <f t="shared" si="12"/>
        <v>5</v>
      </c>
    </row>
    <row r="134" spans="1:21" x14ac:dyDescent="0.3">
      <c r="A134" s="22"/>
      <c r="B134" s="18" t="s">
        <v>111</v>
      </c>
      <c r="C134" s="18" t="s">
        <v>8</v>
      </c>
      <c r="D134" s="19">
        <v>79</v>
      </c>
      <c r="E134" s="20">
        <v>85</v>
      </c>
      <c r="F134" s="20">
        <v>76</v>
      </c>
      <c r="G134" s="20">
        <v>93</v>
      </c>
      <c r="H134" s="20">
        <v>86</v>
      </c>
      <c r="I134" s="21">
        <v>77</v>
      </c>
      <c r="J134" s="19">
        <v>339</v>
      </c>
      <c r="K134" s="20">
        <v>364</v>
      </c>
      <c r="L134" s="20">
        <v>310</v>
      </c>
      <c r="M134" s="20">
        <v>353</v>
      </c>
      <c r="N134" s="20">
        <v>374</v>
      </c>
      <c r="O134" s="21">
        <v>321</v>
      </c>
      <c r="P134" s="29">
        <f t="shared" ref="P134:P146" si="13">D134+J134</f>
        <v>418</v>
      </c>
      <c r="Q134" s="30">
        <f t="shared" ref="Q134:Q146" si="14">E134+K134</f>
        <v>449</v>
      </c>
      <c r="R134" s="30">
        <f t="shared" ref="R134:R146" si="15">F134+L134</f>
        <v>386</v>
      </c>
      <c r="S134" s="30">
        <f t="shared" ref="S134:S146" si="16">G134+M134</f>
        <v>446</v>
      </c>
      <c r="T134" s="30">
        <f t="shared" ref="T134:T146" si="17">H134+N134</f>
        <v>460</v>
      </c>
      <c r="U134" s="49">
        <f t="shared" ref="U134:U146" si="18">I134+O134</f>
        <v>398</v>
      </c>
    </row>
    <row r="135" spans="1:21" x14ac:dyDescent="0.3">
      <c r="A135" s="22"/>
      <c r="B135" s="18" t="s">
        <v>112</v>
      </c>
      <c r="C135" s="18" t="s">
        <v>8</v>
      </c>
      <c r="D135" s="19"/>
      <c r="E135" s="20">
        <v>3</v>
      </c>
      <c r="F135" s="20"/>
      <c r="G135" s="20"/>
      <c r="H135" s="20"/>
      <c r="I135" s="21"/>
      <c r="J135" s="19">
        <v>2</v>
      </c>
      <c r="K135" s="20">
        <v>7</v>
      </c>
      <c r="L135" s="20"/>
      <c r="M135" s="20"/>
      <c r="N135" s="20"/>
      <c r="O135" s="21"/>
      <c r="P135" s="45">
        <f t="shared" si="13"/>
        <v>2</v>
      </c>
      <c r="Q135" s="46">
        <f t="shared" si="14"/>
        <v>10</v>
      </c>
      <c r="R135" s="46">
        <f t="shared" si="15"/>
        <v>0</v>
      </c>
      <c r="S135" s="46">
        <f t="shared" si="16"/>
        <v>0</v>
      </c>
      <c r="T135" s="46">
        <f t="shared" si="17"/>
        <v>0</v>
      </c>
      <c r="U135" s="47">
        <f t="shared" si="18"/>
        <v>0</v>
      </c>
    </row>
    <row r="136" spans="1:21" x14ac:dyDescent="0.3">
      <c r="A136" s="22"/>
      <c r="B136" s="22"/>
      <c r="C136" s="23" t="s">
        <v>9</v>
      </c>
      <c r="D136" s="24"/>
      <c r="E136" s="25"/>
      <c r="F136" s="25">
        <v>1</v>
      </c>
      <c r="G136" s="25"/>
      <c r="H136" s="25"/>
      <c r="I136" s="26"/>
      <c r="J136" s="24"/>
      <c r="K136" s="25"/>
      <c r="L136" s="25"/>
      <c r="M136" s="25"/>
      <c r="N136" s="25"/>
      <c r="O136" s="26"/>
      <c r="P136" s="27">
        <f t="shared" si="13"/>
        <v>0</v>
      </c>
      <c r="Q136" s="28">
        <f t="shared" si="14"/>
        <v>0</v>
      </c>
      <c r="R136" s="28">
        <f t="shared" si="15"/>
        <v>1</v>
      </c>
      <c r="S136" s="28">
        <f t="shared" si="16"/>
        <v>0</v>
      </c>
      <c r="T136" s="28">
        <f t="shared" si="17"/>
        <v>0</v>
      </c>
      <c r="U136" s="48">
        <f t="shared" si="18"/>
        <v>0</v>
      </c>
    </row>
    <row r="137" spans="1:21" x14ac:dyDescent="0.3">
      <c r="A137" s="22"/>
      <c r="B137" s="18" t="s">
        <v>113</v>
      </c>
      <c r="C137" s="18" t="s">
        <v>8</v>
      </c>
      <c r="D137" s="19">
        <v>9</v>
      </c>
      <c r="E137" s="20">
        <v>11</v>
      </c>
      <c r="F137" s="20">
        <v>7</v>
      </c>
      <c r="G137" s="20">
        <v>7</v>
      </c>
      <c r="H137" s="20">
        <v>9</v>
      </c>
      <c r="I137" s="21">
        <v>7</v>
      </c>
      <c r="J137" s="19">
        <v>34</v>
      </c>
      <c r="K137" s="20">
        <v>39</v>
      </c>
      <c r="L137" s="20">
        <v>34</v>
      </c>
      <c r="M137" s="20">
        <v>41</v>
      </c>
      <c r="N137" s="20">
        <v>28</v>
      </c>
      <c r="O137" s="21">
        <v>26</v>
      </c>
      <c r="P137" s="29">
        <f t="shared" si="13"/>
        <v>43</v>
      </c>
      <c r="Q137" s="30">
        <f t="shared" si="14"/>
        <v>50</v>
      </c>
      <c r="R137" s="30">
        <f t="shared" si="15"/>
        <v>41</v>
      </c>
      <c r="S137" s="30">
        <f t="shared" si="16"/>
        <v>48</v>
      </c>
      <c r="T137" s="30">
        <f t="shared" si="17"/>
        <v>37</v>
      </c>
      <c r="U137" s="49">
        <f t="shared" si="18"/>
        <v>33</v>
      </c>
    </row>
    <row r="138" spans="1:21" x14ac:dyDescent="0.3">
      <c r="A138" s="22"/>
      <c r="B138" s="18" t="s">
        <v>114</v>
      </c>
      <c r="C138" s="18" t="s">
        <v>8</v>
      </c>
      <c r="D138" s="19">
        <v>18</v>
      </c>
      <c r="E138" s="20">
        <v>17</v>
      </c>
      <c r="F138" s="20">
        <v>26</v>
      </c>
      <c r="G138" s="20">
        <v>33</v>
      </c>
      <c r="H138" s="20">
        <v>37</v>
      </c>
      <c r="I138" s="21">
        <v>30</v>
      </c>
      <c r="J138" s="19">
        <v>80</v>
      </c>
      <c r="K138" s="20">
        <v>112</v>
      </c>
      <c r="L138" s="20">
        <v>120</v>
      </c>
      <c r="M138" s="20">
        <v>152</v>
      </c>
      <c r="N138" s="20">
        <v>134</v>
      </c>
      <c r="O138" s="21">
        <v>95</v>
      </c>
      <c r="P138" s="29">
        <f t="shared" si="13"/>
        <v>98</v>
      </c>
      <c r="Q138" s="30">
        <f t="shared" si="14"/>
        <v>129</v>
      </c>
      <c r="R138" s="30">
        <f t="shared" si="15"/>
        <v>146</v>
      </c>
      <c r="S138" s="30">
        <f t="shared" si="16"/>
        <v>185</v>
      </c>
      <c r="T138" s="30">
        <f t="shared" si="17"/>
        <v>171</v>
      </c>
      <c r="U138" s="49">
        <f t="shared" si="18"/>
        <v>125</v>
      </c>
    </row>
    <row r="139" spans="1:21" x14ac:dyDescent="0.3">
      <c r="A139" s="22"/>
      <c r="B139" s="18" t="s">
        <v>115</v>
      </c>
      <c r="C139" s="18" t="s">
        <v>8</v>
      </c>
      <c r="D139" s="19">
        <v>25</v>
      </c>
      <c r="E139" s="20">
        <v>36</v>
      </c>
      <c r="F139" s="20">
        <v>28</v>
      </c>
      <c r="G139" s="20">
        <v>42</v>
      </c>
      <c r="H139" s="20">
        <v>38</v>
      </c>
      <c r="I139" s="21">
        <v>26</v>
      </c>
      <c r="J139" s="19">
        <v>159</v>
      </c>
      <c r="K139" s="20">
        <v>150</v>
      </c>
      <c r="L139" s="20">
        <v>167</v>
      </c>
      <c r="M139" s="20">
        <v>187</v>
      </c>
      <c r="N139" s="20">
        <v>199</v>
      </c>
      <c r="O139" s="21">
        <v>138</v>
      </c>
      <c r="P139" s="29">
        <f t="shared" si="13"/>
        <v>184</v>
      </c>
      <c r="Q139" s="30">
        <f t="shared" si="14"/>
        <v>186</v>
      </c>
      <c r="R139" s="30">
        <f t="shared" si="15"/>
        <v>195</v>
      </c>
      <c r="S139" s="30">
        <f t="shared" si="16"/>
        <v>229</v>
      </c>
      <c r="T139" s="30">
        <f t="shared" si="17"/>
        <v>237</v>
      </c>
      <c r="U139" s="49">
        <f t="shared" si="18"/>
        <v>164</v>
      </c>
    </row>
    <row r="140" spans="1:21" x14ac:dyDescent="0.3">
      <c r="A140" s="22"/>
      <c r="B140" s="18" t="s">
        <v>116</v>
      </c>
      <c r="C140" s="18" t="s">
        <v>8</v>
      </c>
      <c r="D140" s="19">
        <v>23</v>
      </c>
      <c r="E140" s="20">
        <v>45</v>
      </c>
      <c r="F140" s="20">
        <v>44</v>
      </c>
      <c r="G140" s="20">
        <v>65</v>
      </c>
      <c r="H140" s="20">
        <v>63</v>
      </c>
      <c r="I140" s="21">
        <v>59</v>
      </c>
      <c r="J140" s="19">
        <v>187</v>
      </c>
      <c r="K140" s="20">
        <v>225</v>
      </c>
      <c r="L140" s="20">
        <v>248</v>
      </c>
      <c r="M140" s="20">
        <v>306</v>
      </c>
      <c r="N140" s="20">
        <v>319</v>
      </c>
      <c r="O140" s="21">
        <v>252</v>
      </c>
      <c r="P140" s="29">
        <f t="shared" si="13"/>
        <v>210</v>
      </c>
      <c r="Q140" s="30">
        <f t="shared" si="14"/>
        <v>270</v>
      </c>
      <c r="R140" s="30">
        <f t="shared" si="15"/>
        <v>292</v>
      </c>
      <c r="S140" s="30">
        <f t="shared" si="16"/>
        <v>371</v>
      </c>
      <c r="T140" s="30">
        <f t="shared" si="17"/>
        <v>382</v>
      </c>
      <c r="U140" s="49">
        <f t="shared" si="18"/>
        <v>311</v>
      </c>
    </row>
    <row r="141" spans="1:21" x14ac:dyDescent="0.3">
      <c r="A141" s="22"/>
      <c r="B141" s="18" t="s">
        <v>117</v>
      </c>
      <c r="C141" s="18" t="s">
        <v>8</v>
      </c>
      <c r="D141" s="19">
        <v>12</v>
      </c>
      <c r="E141" s="20">
        <v>24</v>
      </c>
      <c r="F141" s="20">
        <v>35</v>
      </c>
      <c r="G141" s="20">
        <v>44</v>
      </c>
      <c r="H141" s="20">
        <v>41</v>
      </c>
      <c r="I141" s="21">
        <v>32</v>
      </c>
      <c r="J141" s="19">
        <v>103</v>
      </c>
      <c r="K141" s="20">
        <v>130</v>
      </c>
      <c r="L141" s="20">
        <v>136</v>
      </c>
      <c r="M141" s="20">
        <v>154</v>
      </c>
      <c r="N141" s="20">
        <v>192</v>
      </c>
      <c r="O141" s="21">
        <v>137</v>
      </c>
      <c r="P141" s="29">
        <f t="shared" si="13"/>
        <v>115</v>
      </c>
      <c r="Q141" s="30">
        <f t="shared" si="14"/>
        <v>154</v>
      </c>
      <c r="R141" s="30">
        <f t="shared" si="15"/>
        <v>171</v>
      </c>
      <c r="S141" s="30">
        <f t="shared" si="16"/>
        <v>198</v>
      </c>
      <c r="T141" s="30">
        <f t="shared" si="17"/>
        <v>233</v>
      </c>
      <c r="U141" s="49">
        <f t="shared" si="18"/>
        <v>169</v>
      </c>
    </row>
    <row r="142" spans="1:21" x14ac:dyDescent="0.3">
      <c r="A142" s="22"/>
      <c r="B142" s="18" t="s">
        <v>118</v>
      </c>
      <c r="C142" s="18" t="s">
        <v>9</v>
      </c>
      <c r="D142" s="19"/>
      <c r="E142" s="20"/>
      <c r="F142" s="20"/>
      <c r="G142" s="20"/>
      <c r="H142" s="20"/>
      <c r="I142" s="21"/>
      <c r="J142" s="19">
        <v>2</v>
      </c>
      <c r="K142" s="20"/>
      <c r="L142" s="20"/>
      <c r="M142" s="20"/>
      <c r="N142" s="20"/>
      <c r="O142" s="21"/>
      <c r="P142" s="29">
        <f t="shared" si="13"/>
        <v>2</v>
      </c>
      <c r="Q142" s="30">
        <f t="shared" si="14"/>
        <v>0</v>
      </c>
      <c r="R142" s="30">
        <f t="shared" si="15"/>
        <v>0</v>
      </c>
      <c r="S142" s="30">
        <f t="shared" si="16"/>
        <v>0</v>
      </c>
      <c r="T142" s="30">
        <f t="shared" si="17"/>
        <v>0</v>
      </c>
      <c r="U142" s="49">
        <f t="shared" si="18"/>
        <v>0</v>
      </c>
    </row>
    <row r="143" spans="1:21" x14ac:dyDescent="0.3">
      <c r="A143" s="22"/>
      <c r="B143" s="18" t="s">
        <v>119</v>
      </c>
      <c r="C143" s="18" t="s">
        <v>9</v>
      </c>
      <c r="D143" s="19">
        <v>1</v>
      </c>
      <c r="E143" s="20"/>
      <c r="F143" s="20"/>
      <c r="G143" s="20"/>
      <c r="H143" s="20"/>
      <c r="I143" s="21"/>
      <c r="J143" s="19"/>
      <c r="K143" s="20"/>
      <c r="L143" s="20"/>
      <c r="M143" s="20"/>
      <c r="N143" s="20"/>
      <c r="O143" s="21"/>
      <c r="P143" s="29">
        <f t="shared" si="13"/>
        <v>1</v>
      </c>
      <c r="Q143" s="30">
        <f t="shared" si="14"/>
        <v>0</v>
      </c>
      <c r="R143" s="30">
        <f t="shared" si="15"/>
        <v>0</v>
      </c>
      <c r="S143" s="30">
        <f t="shared" si="16"/>
        <v>0</v>
      </c>
      <c r="T143" s="30">
        <f t="shared" si="17"/>
        <v>0</v>
      </c>
      <c r="U143" s="49">
        <f t="shared" si="18"/>
        <v>0</v>
      </c>
    </row>
    <row r="144" spans="1:21" x14ac:dyDescent="0.3">
      <c r="A144" s="22"/>
      <c r="B144" s="18" t="s">
        <v>120</v>
      </c>
      <c r="C144" s="18" t="s">
        <v>8</v>
      </c>
      <c r="D144" s="19">
        <v>58</v>
      </c>
      <c r="E144" s="20">
        <v>83</v>
      </c>
      <c r="F144" s="20">
        <v>88</v>
      </c>
      <c r="G144" s="20">
        <v>100</v>
      </c>
      <c r="H144" s="20">
        <v>136</v>
      </c>
      <c r="I144" s="21">
        <v>97</v>
      </c>
      <c r="J144" s="19">
        <v>214</v>
      </c>
      <c r="K144" s="20">
        <v>247</v>
      </c>
      <c r="L144" s="20">
        <v>308</v>
      </c>
      <c r="M144" s="20">
        <v>430</v>
      </c>
      <c r="N144" s="20">
        <v>465</v>
      </c>
      <c r="O144" s="21">
        <v>454</v>
      </c>
      <c r="P144" s="29">
        <f t="shared" si="13"/>
        <v>272</v>
      </c>
      <c r="Q144" s="30">
        <f t="shared" si="14"/>
        <v>330</v>
      </c>
      <c r="R144" s="30">
        <f t="shared" si="15"/>
        <v>396</v>
      </c>
      <c r="S144" s="30">
        <f t="shared" si="16"/>
        <v>530</v>
      </c>
      <c r="T144" s="30">
        <f t="shared" si="17"/>
        <v>601</v>
      </c>
      <c r="U144" s="49">
        <f t="shared" si="18"/>
        <v>551</v>
      </c>
    </row>
    <row r="145" spans="1:21" x14ac:dyDescent="0.3">
      <c r="A145" s="31" t="s">
        <v>121</v>
      </c>
      <c r="B145" s="32"/>
      <c r="C145" s="32"/>
      <c r="D145" s="33">
        <v>230</v>
      </c>
      <c r="E145" s="34">
        <v>306</v>
      </c>
      <c r="F145" s="34">
        <v>306</v>
      </c>
      <c r="G145" s="34">
        <v>385</v>
      </c>
      <c r="H145" s="34">
        <v>411</v>
      </c>
      <c r="I145" s="35">
        <v>329</v>
      </c>
      <c r="J145" s="33">
        <v>1135</v>
      </c>
      <c r="K145" s="34">
        <v>1284</v>
      </c>
      <c r="L145" s="34">
        <v>1336</v>
      </c>
      <c r="M145" s="34">
        <v>1634</v>
      </c>
      <c r="N145" s="34">
        <v>1720</v>
      </c>
      <c r="O145" s="35">
        <v>1427</v>
      </c>
      <c r="P145" s="36">
        <f t="shared" si="13"/>
        <v>1365</v>
      </c>
      <c r="Q145" s="37">
        <f t="shared" si="14"/>
        <v>1590</v>
      </c>
      <c r="R145" s="37">
        <f t="shared" si="15"/>
        <v>1642</v>
      </c>
      <c r="S145" s="37">
        <f t="shared" si="16"/>
        <v>2019</v>
      </c>
      <c r="T145" s="37">
        <f t="shared" si="17"/>
        <v>2131</v>
      </c>
      <c r="U145" s="50">
        <f t="shared" si="18"/>
        <v>1756</v>
      </c>
    </row>
    <row r="146" spans="1:21" x14ac:dyDescent="0.3">
      <c r="A146" s="38" t="s">
        <v>187</v>
      </c>
      <c r="B146" s="39"/>
      <c r="C146" s="39"/>
      <c r="D146" s="40">
        <v>1675</v>
      </c>
      <c r="E146" s="41">
        <v>1836</v>
      </c>
      <c r="F146" s="41">
        <v>2031</v>
      </c>
      <c r="G146" s="41">
        <v>2119</v>
      </c>
      <c r="H146" s="41">
        <v>1944</v>
      </c>
      <c r="I146" s="42">
        <v>1679</v>
      </c>
      <c r="J146" s="40">
        <v>7284</v>
      </c>
      <c r="K146" s="41">
        <v>7711</v>
      </c>
      <c r="L146" s="41">
        <v>8917</v>
      </c>
      <c r="M146" s="41">
        <v>9643</v>
      </c>
      <c r="N146" s="41">
        <v>9724</v>
      </c>
      <c r="O146" s="42">
        <v>8580</v>
      </c>
      <c r="P146" s="43">
        <f t="shared" si="13"/>
        <v>8959</v>
      </c>
      <c r="Q146" s="44">
        <f t="shared" si="14"/>
        <v>9547</v>
      </c>
      <c r="R146" s="44">
        <f t="shared" si="15"/>
        <v>10948</v>
      </c>
      <c r="S146" s="44">
        <f t="shared" si="16"/>
        <v>11762</v>
      </c>
      <c r="T146" s="44">
        <f t="shared" si="17"/>
        <v>11668</v>
      </c>
      <c r="U146" s="51">
        <f t="shared" si="18"/>
        <v>10259</v>
      </c>
    </row>
    <row r="148" spans="1:21" ht="67.5" customHeight="1" x14ac:dyDescent="0.3">
      <c r="A148" s="203" t="s">
        <v>419</v>
      </c>
      <c r="B148" s="203"/>
      <c r="C148" s="203"/>
    </row>
    <row r="150" spans="1:21" ht="51" customHeight="1" x14ac:dyDescent="0.3">
      <c r="A150" s="199" t="s">
        <v>416</v>
      </c>
      <c r="B150" s="199"/>
      <c r="C150" s="199"/>
    </row>
    <row r="152" spans="1:21" ht="33.75" customHeight="1" x14ac:dyDescent="0.3">
      <c r="A152" s="199" t="s">
        <v>417</v>
      </c>
      <c r="B152" s="199"/>
      <c r="C152" s="199"/>
    </row>
    <row r="154" spans="1:21" ht="32.25" customHeight="1" x14ac:dyDescent="0.3">
      <c r="A154" s="199"/>
      <c r="B154" s="199"/>
      <c r="C154" s="199"/>
    </row>
    <row r="157" spans="1:21" x14ac:dyDescent="0.3">
      <c r="A157" s="1" t="s">
        <v>414</v>
      </c>
    </row>
  </sheetData>
  <mergeCells count="7">
    <mergeCell ref="A152:C152"/>
    <mergeCell ref="A154:C154"/>
    <mergeCell ref="D3:I3"/>
    <mergeCell ref="J3:O3"/>
    <mergeCell ref="P3:U3"/>
    <mergeCell ref="A148:C148"/>
    <mergeCell ref="A150:C15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Normal="100" workbookViewId="0">
      <pane xSplit="3" ySplit="4" topLeftCell="G71" activePane="bottomRight" state="frozen"/>
      <selection pane="topRight" activeCell="D1" sqref="D1"/>
      <selection pane="bottomLeft" activeCell="A5" sqref="A5"/>
      <selection pane="bottomRight" activeCell="B91" sqref="B91"/>
    </sheetView>
  </sheetViews>
  <sheetFormatPr defaultColWidth="9.109375" defaultRowHeight="14.4" x14ac:dyDescent="0.3"/>
  <cols>
    <col min="1" max="1" width="19.88671875" style="6" customWidth="1"/>
    <col min="2" max="2" width="28.88671875" style="6" customWidth="1"/>
    <col min="3" max="3" width="9.109375" style="6"/>
    <col min="4" max="21" width="6.6640625" style="6" customWidth="1"/>
    <col min="22" max="16384" width="9.109375" style="6"/>
  </cols>
  <sheetData>
    <row r="1" spans="1:21" x14ac:dyDescent="0.3">
      <c r="A1" s="207" t="s">
        <v>413</v>
      </c>
      <c r="B1" s="207"/>
    </row>
    <row r="2" spans="1:21" x14ac:dyDescent="0.3">
      <c r="A2" s="6" t="s">
        <v>189</v>
      </c>
    </row>
    <row r="3" spans="1:21" x14ac:dyDescent="0.3">
      <c r="A3" s="2"/>
      <c r="B3" s="2"/>
      <c r="C3" s="2"/>
      <c r="D3" s="204" t="s">
        <v>122</v>
      </c>
      <c r="E3" s="205"/>
      <c r="F3" s="205"/>
      <c r="G3" s="205"/>
      <c r="H3" s="205"/>
      <c r="I3" s="206"/>
      <c r="J3" s="204" t="s">
        <v>123</v>
      </c>
      <c r="K3" s="205"/>
      <c r="L3" s="205"/>
      <c r="M3" s="205"/>
      <c r="N3" s="205"/>
      <c r="O3" s="206"/>
      <c r="P3" s="200" t="s">
        <v>404</v>
      </c>
      <c r="Q3" s="201"/>
      <c r="R3" s="201"/>
      <c r="S3" s="201"/>
      <c r="T3" s="201"/>
      <c r="U3" s="202"/>
    </row>
    <row r="4" spans="1:21" ht="27.6" x14ac:dyDescent="0.3">
      <c r="A4" s="8" t="s">
        <v>126</v>
      </c>
      <c r="B4" s="8" t="s">
        <v>124</v>
      </c>
      <c r="C4" s="8" t="s">
        <v>125</v>
      </c>
      <c r="D4" s="52" t="s">
        <v>0</v>
      </c>
      <c r="E4" s="53" t="s">
        <v>1</v>
      </c>
      <c r="F4" s="53" t="s">
        <v>2</v>
      </c>
      <c r="G4" s="53" t="s">
        <v>3</v>
      </c>
      <c r="H4" s="53" t="s">
        <v>4</v>
      </c>
      <c r="I4" s="54" t="s">
        <v>5</v>
      </c>
      <c r="J4" s="52" t="s">
        <v>0</v>
      </c>
      <c r="K4" s="53" t="s">
        <v>1</v>
      </c>
      <c r="L4" s="53" t="s">
        <v>2</v>
      </c>
      <c r="M4" s="53" t="s">
        <v>3</v>
      </c>
      <c r="N4" s="53" t="s">
        <v>4</v>
      </c>
      <c r="O4" s="54" t="s">
        <v>5</v>
      </c>
      <c r="P4" s="9" t="s">
        <v>0</v>
      </c>
      <c r="Q4" s="10" t="s">
        <v>1</v>
      </c>
      <c r="R4" s="10" t="s">
        <v>2</v>
      </c>
      <c r="S4" s="10" t="s">
        <v>3</v>
      </c>
      <c r="T4" s="10" t="s">
        <v>4</v>
      </c>
      <c r="U4" s="11" t="s">
        <v>5</v>
      </c>
    </row>
    <row r="5" spans="1:21" x14ac:dyDescent="0.3">
      <c r="A5" s="55" t="s">
        <v>127</v>
      </c>
      <c r="B5" s="55" t="s">
        <v>128</v>
      </c>
      <c r="C5" s="55" t="s">
        <v>8</v>
      </c>
      <c r="D5" s="56">
        <v>25</v>
      </c>
      <c r="E5" s="57">
        <v>33</v>
      </c>
      <c r="F5" s="57">
        <v>32</v>
      </c>
      <c r="G5" s="57">
        <v>49</v>
      </c>
      <c r="H5" s="57">
        <v>35</v>
      </c>
      <c r="I5" s="57">
        <v>41</v>
      </c>
      <c r="J5" s="58">
        <v>71</v>
      </c>
      <c r="K5" s="57">
        <v>126</v>
      </c>
      <c r="L5" s="57">
        <v>139</v>
      </c>
      <c r="M5" s="57">
        <v>154</v>
      </c>
      <c r="N5" s="57">
        <v>163</v>
      </c>
      <c r="O5" s="59">
        <v>134</v>
      </c>
      <c r="P5" s="27">
        <f t="shared" ref="P5:U5" si="0">D5+J5</f>
        <v>96</v>
      </c>
      <c r="Q5" s="28">
        <f t="shared" si="0"/>
        <v>159</v>
      </c>
      <c r="R5" s="28">
        <f t="shared" si="0"/>
        <v>171</v>
      </c>
      <c r="S5" s="28">
        <f t="shared" si="0"/>
        <v>203</v>
      </c>
      <c r="T5" s="28">
        <f t="shared" si="0"/>
        <v>198</v>
      </c>
      <c r="U5" s="28">
        <f t="shared" si="0"/>
        <v>175</v>
      </c>
    </row>
    <row r="6" spans="1:21" x14ac:dyDescent="0.3">
      <c r="A6" s="60"/>
      <c r="B6" s="55" t="s">
        <v>129</v>
      </c>
      <c r="C6" s="55" t="s">
        <v>8</v>
      </c>
      <c r="D6" s="56">
        <v>1</v>
      </c>
      <c r="E6" s="57">
        <v>3</v>
      </c>
      <c r="F6" s="57">
        <v>2</v>
      </c>
      <c r="G6" s="57">
        <v>5</v>
      </c>
      <c r="H6" s="57">
        <v>3</v>
      </c>
      <c r="I6" s="57">
        <v>1</v>
      </c>
      <c r="J6" s="58">
        <v>2</v>
      </c>
      <c r="K6" s="57">
        <v>7</v>
      </c>
      <c r="L6" s="57">
        <v>7</v>
      </c>
      <c r="M6" s="57">
        <v>5</v>
      </c>
      <c r="N6" s="57">
        <v>9</v>
      </c>
      <c r="O6" s="59">
        <v>9</v>
      </c>
      <c r="P6" s="29">
        <f t="shared" ref="P6:P69" si="1">D6+J6</f>
        <v>3</v>
      </c>
      <c r="Q6" s="30">
        <f t="shared" ref="Q6:Q69" si="2">E6+K6</f>
        <v>10</v>
      </c>
      <c r="R6" s="30">
        <f t="shared" ref="R6:R69" si="3">F6+L6</f>
        <v>9</v>
      </c>
      <c r="S6" s="30">
        <f t="shared" ref="S6:S69" si="4">G6+M6</f>
        <v>10</v>
      </c>
      <c r="T6" s="30">
        <f t="shared" ref="T6:T69" si="5">H6+N6</f>
        <v>12</v>
      </c>
      <c r="U6" s="30">
        <f t="shared" ref="U6:U69" si="6">I6+O6</f>
        <v>10</v>
      </c>
    </row>
    <row r="7" spans="1:21" x14ac:dyDescent="0.3">
      <c r="A7" s="60"/>
      <c r="B7" s="55" t="s">
        <v>130</v>
      </c>
      <c r="C7" s="55" t="s">
        <v>8</v>
      </c>
      <c r="D7" s="56">
        <v>126</v>
      </c>
      <c r="E7" s="57">
        <v>107</v>
      </c>
      <c r="F7" s="57">
        <v>108</v>
      </c>
      <c r="G7" s="57">
        <v>125</v>
      </c>
      <c r="H7" s="57">
        <v>111</v>
      </c>
      <c r="I7" s="57">
        <v>108</v>
      </c>
      <c r="J7" s="58">
        <v>362</v>
      </c>
      <c r="K7" s="57">
        <v>360</v>
      </c>
      <c r="L7" s="57">
        <v>393</v>
      </c>
      <c r="M7" s="57">
        <v>413</v>
      </c>
      <c r="N7" s="57">
        <v>408</v>
      </c>
      <c r="O7" s="59">
        <v>339</v>
      </c>
      <c r="P7" s="29">
        <f t="shared" si="1"/>
        <v>488</v>
      </c>
      <c r="Q7" s="30">
        <f t="shared" si="2"/>
        <v>467</v>
      </c>
      <c r="R7" s="30">
        <f t="shared" si="3"/>
        <v>501</v>
      </c>
      <c r="S7" s="30">
        <f t="shared" si="4"/>
        <v>538</v>
      </c>
      <c r="T7" s="30">
        <f t="shared" si="5"/>
        <v>519</v>
      </c>
      <c r="U7" s="30">
        <f t="shared" si="6"/>
        <v>447</v>
      </c>
    </row>
    <row r="8" spans="1:21" x14ac:dyDescent="0.3">
      <c r="A8" s="60"/>
      <c r="B8" s="55" t="s">
        <v>131</v>
      </c>
      <c r="C8" s="55" t="s">
        <v>8</v>
      </c>
      <c r="D8" s="56">
        <v>3</v>
      </c>
      <c r="E8" s="57">
        <v>1</v>
      </c>
      <c r="F8" s="57"/>
      <c r="G8" s="57"/>
      <c r="H8" s="57"/>
      <c r="I8" s="57"/>
      <c r="J8" s="58">
        <v>4</v>
      </c>
      <c r="K8" s="57"/>
      <c r="L8" s="57"/>
      <c r="M8" s="57"/>
      <c r="N8" s="57"/>
      <c r="O8" s="59"/>
      <c r="P8" s="1">
        <f t="shared" si="1"/>
        <v>7</v>
      </c>
      <c r="Q8" s="1">
        <f t="shared" si="2"/>
        <v>1</v>
      </c>
      <c r="R8" s="1">
        <f t="shared" si="3"/>
        <v>0</v>
      </c>
      <c r="S8" s="1">
        <f t="shared" si="4"/>
        <v>0</v>
      </c>
      <c r="T8" s="1">
        <f t="shared" si="5"/>
        <v>0</v>
      </c>
      <c r="U8" s="1">
        <f t="shared" si="6"/>
        <v>0</v>
      </c>
    </row>
    <row r="9" spans="1:21" x14ac:dyDescent="0.3">
      <c r="A9" s="60"/>
      <c r="B9" s="60"/>
      <c r="C9" s="61" t="s">
        <v>9</v>
      </c>
      <c r="D9" s="62"/>
      <c r="E9" s="63"/>
      <c r="F9" s="63">
        <v>1</v>
      </c>
      <c r="G9" s="63"/>
      <c r="H9" s="63"/>
      <c r="I9" s="63"/>
      <c r="J9" s="64"/>
      <c r="K9" s="65"/>
      <c r="L9" s="65"/>
      <c r="M9" s="65"/>
      <c r="N9" s="65"/>
      <c r="O9" s="66"/>
      <c r="P9" s="27">
        <f t="shared" si="1"/>
        <v>0</v>
      </c>
      <c r="Q9" s="28">
        <f t="shared" si="2"/>
        <v>0</v>
      </c>
      <c r="R9" s="28">
        <f t="shared" si="3"/>
        <v>1</v>
      </c>
      <c r="S9" s="28">
        <f t="shared" si="4"/>
        <v>0</v>
      </c>
      <c r="T9" s="28">
        <f t="shared" si="5"/>
        <v>0</v>
      </c>
      <c r="U9" s="28">
        <f t="shared" si="6"/>
        <v>0</v>
      </c>
    </row>
    <row r="10" spans="1:21" x14ac:dyDescent="0.3">
      <c r="A10" s="60"/>
      <c r="B10" s="55" t="s">
        <v>132</v>
      </c>
      <c r="C10" s="55" t="s">
        <v>8</v>
      </c>
      <c r="D10" s="56">
        <v>2</v>
      </c>
      <c r="E10" s="57">
        <v>3</v>
      </c>
      <c r="F10" s="57">
        <v>4</v>
      </c>
      <c r="G10" s="57">
        <v>2</v>
      </c>
      <c r="H10" s="57">
        <v>1</v>
      </c>
      <c r="I10" s="57"/>
      <c r="J10" s="58">
        <v>6</v>
      </c>
      <c r="K10" s="57">
        <v>5</v>
      </c>
      <c r="L10" s="57">
        <v>2</v>
      </c>
      <c r="M10" s="57">
        <v>2</v>
      </c>
      <c r="N10" s="57">
        <v>9</v>
      </c>
      <c r="O10" s="59"/>
      <c r="P10" s="29">
        <f t="shared" si="1"/>
        <v>8</v>
      </c>
      <c r="Q10" s="30">
        <f t="shared" si="2"/>
        <v>8</v>
      </c>
      <c r="R10" s="30">
        <f t="shared" si="3"/>
        <v>6</v>
      </c>
      <c r="S10" s="30">
        <f t="shared" si="4"/>
        <v>4</v>
      </c>
      <c r="T10" s="30">
        <f t="shared" si="5"/>
        <v>10</v>
      </c>
      <c r="U10" s="30">
        <f t="shared" si="6"/>
        <v>0</v>
      </c>
    </row>
    <row r="11" spans="1:21" x14ac:dyDescent="0.3">
      <c r="A11" s="60"/>
      <c r="B11" s="55" t="s">
        <v>133</v>
      </c>
      <c r="C11" s="55" t="s">
        <v>8</v>
      </c>
      <c r="D11" s="56">
        <v>261</v>
      </c>
      <c r="E11" s="57">
        <v>284</v>
      </c>
      <c r="F11" s="57">
        <v>297</v>
      </c>
      <c r="G11" s="57">
        <v>332</v>
      </c>
      <c r="H11" s="57">
        <v>376</v>
      </c>
      <c r="I11" s="57">
        <v>351</v>
      </c>
      <c r="J11" s="58">
        <v>956</v>
      </c>
      <c r="K11" s="57">
        <v>1025</v>
      </c>
      <c r="L11" s="57">
        <v>1077</v>
      </c>
      <c r="M11" s="57">
        <v>1227</v>
      </c>
      <c r="N11" s="57">
        <v>1399</v>
      </c>
      <c r="O11" s="59">
        <v>1255</v>
      </c>
      <c r="P11" s="29">
        <f t="shared" si="1"/>
        <v>1217</v>
      </c>
      <c r="Q11" s="30">
        <f t="shared" si="2"/>
        <v>1309</v>
      </c>
      <c r="R11" s="30">
        <f t="shared" si="3"/>
        <v>1374</v>
      </c>
      <c r="S11" s="30">
        <f t="shared" si="4"/>
        <v>1559</v>
      </c>
      <c r="T11" s="30">
        <f t="shared" si="5"/>
        <v>1775</v>
      </c>
      <c r="U11" s="30">
        <f t="shared" si="6"/>
        <v>1606</v>
      </c>
    </row>
    <row r="12" spans="1:21" x14ac:dyDescent="0.3">
      <c r="A12" s="60"/>
      <c r="B12" s="55" t="s">
        <v>134</v>
      </c>
      <c r="C12" s="55" t="s">
        <v>8</v>
      </c>
      <c r="D12" s="56">
        <v>1</v>
      </c>
      <c r="E12" s="57">
        <v>1</v>
      </c>
      <c r="F12" s="57">
        <v>2</v>
      </c>
      <c r="G12" s="57">
        <v>2</v>
      </c>
      <c r="H12" s="57">
        <v>1</v>
      </c>
      <c r="I12" s="57">
        <v>1</v>
      </c>
      <c r="J12" s="58"/>
      <c r="K12" s="57">
        <v>14</v>
      </c>
      <c r="L12" s="57">
        <v>20</v>
      </c>
      <c r="M12" s="57">
        <v>18</v>
      </c>
      <c r="N12" s="57">
        <v>19</v>
      </c>
      <c r="O12" s="59">
        <v>14</v>
      </c>
      <c r="P12" s="29">
        <f t="shared" si="1"/>
        <v>1</v>
      </c>
      <c r="Q12" s="30">
        <f t="shared" si="2"/>
        <v>15</v>
      </c>
      <c r="R12" s="30">
        <f t="shared" si="3"/>
        <v>22</v>
      </c>
      <c r="S12" s="30">
        <f t="shared" si="4"/>
        <v>20</v>
      </c>
      <c r="T12" s="30">
        <f t="shared" si="5"/>
        <v>20</v>
      </c>
      <c r="U12" s="30">
        <f t="shared" si="6"/>
        <v>15</v>
      </c>
    </row>
    <row r="13" spans="1:21" x14ac:dyDescent="0.3">
      <c r="A13" s="60"/>
      <c r="B13" s="55" t="s">
        <v>135</v>
      </c>
      <c r="C13" s="55" t="s">
        <v>9</v>
      </c>
      <c r="D13" s="56">
        <v>2</v>
      </c>
      <c r="E13" s="57"/>
      <c r="F13" s="57"/>
      <c r="G13" s="57"/>
      <c r="H13" s="57"/>
      <c r="I13" s="57"/>
      <c r="J13" s="58">
        <v>9</v>
      </c>
      <c r="K13" s="57">
        <v>7</v>
      </c>
      <c r="L13" s="57">
        <v>4</v>
      </c>
      <c r="M13" s="57">
        <v>3</v>
      </c>
      <c r="N13" s="57">
        <v>1</v>
      </c>
      <c r="O13" s="59"/>
      <c r="P13" s="29">
        <f t="shared" si="1"/>
        <v>11</v>
      </c>
      <c r="Q13" s="30">
        <f t="shared" si="2"/>
        <v>7</v>
      </c>
      <c r="R13" s="30">
        <f t="shared" si="3"/>
        <v>4</v>
      </c>
      <c r="S13" s="30">
        <f t="shared" si="4"/>
        <v>3</v>
      </c>
      <c r="T13" s="30">
        <f t="shared" si="5"/>
        <v>1</v>
      </c>
      <c r="U13" s="30">
        <f t="shared" si="6"/>
        <v>0</v>
      </c>
    </row>
    <row r="14" spans="1:21" x14ac:dyDescent="0.3">
      <c r="A14" s="60"/>
      <c r="B14" s="55" t="s">
        <v>136</v>
      </c>
      <c r="C14" s="55" t="s">
        <v>8</v>
      </c>
      <c r="D14" s="56">
        <v>1</v>
      </c>
      <c r="E14" s="57"/>
      <c r="F14" s="57"/>
      <c r="G14" s="57"/>
      <c r="H14" s="57"/>
      <c r="I14" s="57"/>
      <c r="J14" s="58">
        <v>4</v>
      </c>
      <c r="K14" s="57"/>
      <c r="L14" s="57">
        <v>1</v>
      </c>
      <c r="M14" s="57"/>
      <c r="N14" s="57"/>
      <c r="O14" s="59"/>
      <c r="P14" s="29">
        <f t="shared" si="1"/>
        <v>5</v>
      </c>
      <c r="Q14" s="30">
        <f t="shared" si="2"/>
        <v>0</v>
      </c>
      <c r="R14" s="30">
        <f t="shared" si="3"/>
        <v>1</v>
      </c>
      <c r="S14" s="30">
        <f t="shared" si="4"/>
        <v>0</v>
      </c>
      <c r="T14" s="30">
        <f t="shared" si="5"/>
        <v>0</v>
      </c>
      <c r="U14" s="30">
        <f t="shared" si="6"/>
        <v>0</v>
      </c>
    </row>
    <row r="15" spans="1:21" x14ac:dyDescent="0.3">
      <c r="A15" s="60"/>
      <c r="B15" s="55" t="s">
        <v>137</v>
      </c>
      <c r="C15" s="55" t="s">
        <v>8</v>
      </c>
      <c r="D15" s="56"/>
      <c r="E15" s="57"/>
      <c r="F15" s="57"/>
      <c r="G15" s="57"/>
      <c r="H15" s="57">
        <v>10</v>
      </c>
      <c r="I15" s="57">
        <v>20</v>
      </c>
      <c r="J15" s="58"/>
      <c r="K15" s="57"/>
      <c r="L15" s="57"/>
      <c r="M15" s="57">
        <v>4</v>
      </c>
      <c r="N15" s="57">
        <v>80</v>
      </c>
      <c r="O15" s="59">
        <v>116</v>
      </c>
      <c r="P15" s="29">
        <f t="shared" si="1"/>
        <v>0</v>
      </c>
      <c r="Q15" s="30">
        <f t="shared" si="2"/>
        <v>0</v>
      </c>
      <c r="R15" s="30">
        <f t="shared" si="3"/>
        <v>0</v>
      </c>
      <c r="S15" s="30">
        <f t="shared" si="4"/>
        <v>4</v>
      </c>
      <c r="T15" s="30">
        <f t="shared" si="5"/>
        <v>90</v>
      </c>
      <c r="U15" s="30">
        <f t="shared" si="6"/>
        <v>136</v>
      </c>
    </row>
    <row r="16" spans="1:21" x14ac:dyDescent="0.3">
      <c r="A16" s="60"/>
      <c r="B16" s="55" t="s">
        <v>138</v>
      </c>
      <c r="C16" s="55" t="s">
        <v>8</v>
      </c>
      <c r="D16" s="56">
        <v>14</v>
      </c>
      <c r="E16" s="57">
        <v>17</v>
      </c>
      <c r="F16" s="57">
        <v>9</v>
      </c>
      <c r="G16" s="57">
        <v>8</v>
      </c>
      <c r="H16" s="57">
        <v>6</v>
      </c>
      <c r="I16" s="57"/>
      <c r="J16" s="58">
        <v>34</v>
      </c>
      <c r="K16" s="57">
        <v>49</v>
      </c>
      <c r="L16" s="57">
        <v>46</v>
      </c>
      <c r="M16" s="57">
        <v>30</v>
      </c>
      <c r="N16" s="57">
        <v>30</v>
      </c>
      <c r="O16" s="59"/>
      <c r="P16" s="1">
        <f t="shared" si="1"/>
        <v>48</v>
      </c>
      <c r="Q16" s="1">
        <f t="shared" si="2"/>
        <v>66</v>
      </c>
      <c r="R16" s="1">
        <f t="shared" si="3"/>
        <v>55</v>
      </c>
      <c r="S16" s="1">
        <f t="shared" si="4"/>
        <v>38</v>
      </c>
      <c r="T16" s="1">
        <f t="shared" si="5"/>
        <v>36</v>
      </c>
      <c r="U16" s="1">
        <f t="shared" si="6"/>
        <v>0</v>
      </c>
    </row>
    <row r="17" spans="1:21" x14ac:dyDescent="0.3">
      <c r="A17" s="60"/>
      <c r="B17" s="60"/>
      <c r="C17" s="61" t="s">
        <v>9</v>
      </c>
      <c r="D17" s="62"/>
      <c r="E17" s="63"/>
      <c r="F17" s="63"/>
      <c r="G17" s="63"/>
      <c r="H17" s="63"/>
      <c r="I17" s="63">
        <v>5</v>
      </c>
      <c r="J17" s="64"/>
      <c r="K17" s="65"/>
      <c r="L17" s="65"/>
      <c r="M17" s="65"/>
      <c r="N17" s="65"/>
      <c r="O17" s="66">
        <v>11</v>
      </c>
      <c r="P17" s="27">
        <f t="shared" si="1"/>
        <v>0</v>
      </c>
      <c r="Q17" s="28">
        <f t="shared" si="2"/>
        <v>0</v>
      </c>
      <c r="R17" s="28">
        <f t="shared" si="3"/>
        <v>0</v>
      </c>
      <c r="S17" s="28">
        <f t="shared" si="4"/>
        <v>0</v>
      </c>
      <c r="T17" s="28">
        <f t="shared" si="5"/>
        <v>0</v>
      </c>
      <c r="U17" s="28">
        <f t="shared" si="6"/>
        <v>16</v>
      </c>
    </row>
    <row r="18" spans="1:21" x14ac:dyDescent="0.3">
      <c r="A18" s="60"/>
      <c r="B18" s="55" t="s">
        <v>139</v>
      </c>
      <c r="C18" s="55" t="s">
        <v>8</v>
      </c>
      <c r="D18" s="56"/>
      <c r="E18" s="57"/>
      <c r="F18" s="57"/>
      <c r="G18" s="57"/>
      <c r="H18" s="57"/>
      <c r="I18" s="57">
        <v>6</v>
      </c>
      <c r="J18" s="58"/>
      <c r="K18" s="57"/>
      <c r="L18" s="57"/>
      <c r="M18" s="57"/>
      <c r="N18" s="57"/>
      <c r="O18" s="59">
        <v>34</v>
      </c>
      <c r="P18" s="29">
        <f t="shared" si="1"/>
        <v>0</v>
      </c>
      <c r="Q18" s="30">
        <f t="shared" si="2"/>
        <v>0</v>
      </c>
      <c r="R18" s="30">
        <f t="shared" si="3"/>
        <v>0</v>
      </c>
      <c r="S18" s="30">
        <f t="shared" si="4"/>
        <v>0</v>
      </c>
      <c r="T18" s="30">
        <f t="shared" si="5"/>
        <v>0</v>
      </c>
      <c r="U18" s="30">
        <f t="shared" si="6"/>
        <v>40</v>
      </c>
    </row>
    <row r="19" spans="1:21" x14ac:dyDescent="0.3">
      <c r="A19" s="60"/>
      <c r="B19" s="55" t="s">
        <v>140</v>
      </c>
      <c r="C19" s="55" t="s">
        <v>8</v>
      </c>
      <c r="D19" s="56">
        <v>13</v>
      </c>
      <c r="E19" s="57">
        <v>12</v>
      </c>
      <c r="F19" s="57">
        <v>11</v>
      </c>
      <c r="G19" s="57">
        <v>14</v>
      </c>
      <c r="H19" s="57">
        <v>6</v>
      </c>
      <c r="I19" s="57"/>
      <c r="J19" s="58">
        <v>48</v>
      </c>
      <c r="K19" s="57">
        <v>46</v>
      </c>
      <c r="L19" s="57">
        <v>52</v>
      </c>
      <c r="M19" s="57">
        <v>66</v>
      </c>
      <c r="N19" s="57">
        <v>75</v>
      </c>
      <c r="O19" s="59"/>
      <c r="P19" s="1">
        <f t="shared" si="1"/>
        <v>61</v>
      </c>
      <c r="Q19" s="1">
        <f t="shared" si="2"/>
        <v>58</v>
      </c>
      <c r="R19" s="1">
        <f t="shared" si="3"/>
        <v>63</v>
      </c>
      <c r="S19" s="1">
        <f t="shared" si="4"/>
        <v>80</v>
      </c>
      <c r="T19" s="1">
        <f t="shared" si="5"/>
        <v>81</v>
      </c>
      <c r="U19" s="1">
        <f t="shared" si="6"/>
        <v>0</v>
      </c>
    </row>
    <row r="20" spans="1:21" x14ac:dyDescent="0.3">
      <c r="A20" s="60"/>
      <c r="B20" s="60"/>
      <c r="C20" s="61" t="s">
        <v>9</v>
      </c>
      <c r="D20" s="62"/>
      <c r="E20" s="63"/>
      <c r="F20" s="63"/>
      <c r="G20" s="63"/>
      <c r="H20" s="63"/>
      <c r="I20" s="63">
        <v>2</v>
      </c>
      <c r="J20" s="64"/>
      <c r="K20" s="65"/>
      <c r="L20" s="65"/>
      <c r="M20" s="65"/>
      <c r="N20" s="65"/>
      <c r="O20" s="66">
        <v>25</v>
      </c>
      <c r="P20" s="27">
        <f t="shared" si="1"/>
        <v>0</v>
      </c>
      <c r="Q20" s="28">
        <f t="shared" si="2"/>
        <v>0</v>
      </c>
      <c r="R20" s="28">
        <f t="shared" si="3"/>
        <v>0</v>
      </c>
      <c r="S20" s="28">
        <f t="shared" si="4"/>
        <v>0</v>
      </c>
      <c r="T20" s="28">
        <f t="shared" si="5"/>
        <v>0</v>
      </c>
      <c r="U20" s="28">
        <f t="shared" si="6"/>
        <v>27</v>
      </c>
    </row>
    <row r="21" spans="1:21" x14ac:dyDescent="0.3">
      <c r="A21" s="60"/>
      <c r="B21" s="55" t="s">
        <v>141</v>
      </c>
      <c r="C21" s="55" t="s">
        <v>8</v>
      </c>
      <c r="D21" s="56"/>
      <c r="E21" s="57"/>
      <c r="F21" s="57">
        <v>1</v>
      </c>
      <c r="G21" s="57">
        <v>1</v>
      </c>
      <c r="H21" s="57"/>
      <c r="I21" s="57"/>
      <c r="J21" s="58"/>
      <c r="K21" s="57"/>
      <c r="L21" s="57">
        <v>1</v>
      </c>
      <c r="M21" s="57">
        <v>3</v>
      </c>
      <c r="N21" s="57">
        <v>2</v>
      </c>
      <c r="O21" s="59"/>
      <c r="P21" s="1">
        <f t="shared" si="1"/>
        <v>0</v>
      </c>
      <c r="Q21" s="1">
        <f t="shared" si="2"/>
        <v>0</v>
      </c>
      <c r="R21" s="1">
        <f t="shared" si="3"/>
        <v>2</v>
      </c>
      <c r="S21" s="1">
        <f t="shared" si="4"/>
        <v>4</v>
      </c>
      <c r="T21" s="1">
        <f t="shared" si="5"/>
        <v>2</v>
      </c>
      <c r="U21" s="1">
        <f t="shared" si="6"/>
        <v>0</v>
      </c>
    </row>
    <row r="22" spans="1:21" x14ac:dyDescent="0.3">
      <c r="A22" s="60"/>
      <c r="B22" s="60"/>
      <c r="C22" s="61" t="s">
        <v>9</v>
      </c>
      <c r="D22" s="62"/>
      <c r="E22" s="63"/>
      <c r="F22" s="63"/>
      <c r="G22" s="63"/>
      <c r="H22" s="63"/>
      <c r="I22" s="63"/>
      <c r="J22" s="64"/>
      <c r="K22" s="65"/>
      <c r="L22" s="65"/>
      <c r="M22" s="65"/>
      <c r="N22" s="65"/>
      <c r="O22" s="66">
        <v>4</v>
      </c>
      <c r="P22" s="27">
        <f t="shared" si="1"/>
        <v>0</v>
      </c>
      <c r="Q22" s="28">
        <f t="shared" si="2"/>
        <v>0</v>
      </c>
      <c r="R22" s="28">
        <f t="shared" si="3"/>
        <v>0</v>
      </c>
      <c r="S22" s="28">
        <f t="shared" si="4"/>
        <v>0</v>
      </c>
      <c r="T22" s="28">
        <f t="shared" si="5"/>
        <v>0</v>
      </c>
      <c r="U22" s="28">
        <f t="shared" si="6"/>
        <v>4</v>
      </c>
    </row>
    <row r="23" spans="1:21" x14ac:dyDescent="0.3">
      <c r="A23" s="60"/>
      <c r="B23" s="55" t="s">
        <v>142</v>
      </c>
      <c r="C23" s="55" t="s">
        <v>8</v>
      </c>
      <c r="D23" s="56">
        <v>9</v>
      </c>
      <c r="E23" s="57">
        <v>10</v>
      </c>
      <c r="F23" s="57">
        <v>17</v>
      </c>
      <c r="G23" s="57">
        <v>18</v>
      </c>
      <c r="H23" s="57">
        <v>9</v>
      </c>
      <c r="I23" s="57">
        <v>10</v>
      </c>
      <c r="J23" s="58">
        <v>27</v>
      </c>
      <c r="K23" s="57">
        <v>34</v>
      </c>
      <c r="L23" s="57">
        <v>34</v>
      </c>
      <c r="M23" s="57">
        <v>44</v>
      </c>
      <c r="N23" s="57">
        <v>29</v>
      </c>
      <c r="O23" s="59">
        <v>37</v>
      </c>
      <c r="P23" s="29">
        <f t="shared" si="1"/>
        <v>36</v>
      </c>
      <c r="Q23" s="30">
        <f t="shared" si="2"/>
        <v>44</v>
      </c>
      <c r="R23" s="30">
        <f t="shared" si="3"/>
        <v>51</v>
      </c>
      <c r="S23" s="30">
        <f t="shared" si="4"/>
        <v>62</v>
      </c>
      <c r="T23" s="30">
        <f t="shared" si="5"/>
        <v>38</v>
      </c>
      <c r="U23" s="30">
        <f t="shared" si="6"/>
        <v>47</v>
      </c>
    </row>
    <row r="24" spans="1:21" x14ac:dyDescent="0.3">
      <c r="A24" s="60"/>
      <c r="B24" s="55" t="s">
        <v>143</v>
      </c>
      <c r="C24" s="55" t="s">
        <v>8</v>
      </c>
      <c r="D24" s="56">
        <v>44</v>
      </c>
      <c r="E24" s="57">
        <v>40</v>
      </c>
      <c r="F24" s="57">
        <v>39</v>
      </c>
      <c r="G24" s="57">
        <v>43</v>
      </c>
      <c r="H24" s="57">
        <v>30</v>
      </c>
      <c r="I24" s="57">
        <v>23</v>
      </c>
      <c r="J24" s="58">
        <v>177</v>
      </c>
      <c r="K24" s="57">
        <v>173</v>
      </c>
      <c r="L24" s="57">
        <v>179</v>
      </c>
      <c r="M24" s="57">
        <v>188</v>
      </c>
      <c r="N24" s="57">
        <v>163</v>
      </c>
      <c r="O24" s="59">
        <v>143</v>
      </c>
      <c r="P24" s="67">
        <f t="shared" si="1"/>
        <v>221</v>
      </c>
      <c r="Q24" s="68">
        <f t="shared" si="2"/>
        <v>213</v>
      </c>
      <c r="R24" s="68">
        <f t="shared" si="3"/>
        <v>218</v>
      </c>
      <c r="S24" s="68">
        <f t="shared" si="4"/>
        <v>231</v>
      </c>
      <c r="T24" s="68">
        <f t="shared" si="5"/>
        <v>193</v>
      </c>
      <c r="U24" s="68">
        <f t="shared" si="6"/>
        <v>166</v>
      </c>
    </row>
    <row r="25" spans="1:21" x14ac:dyDescent="0.3">
      <c r="A25" s="60"/>
      <c r="B25" s="55" t="s">
        <v>144</v>
      </c>
      <c r="C25" s="55" t="s">
        <v>8</v>
      </c>
      <c r="D25" s="56"/>
      <c r="E25" s="57">
        <v>1</v>
      </c>
      <c r="F25" s="57"/>
      <c r="G25" s="57"/>
      <c r="H25" s="57">
        <v>1</v>
      </c>
      <c r="I25" s="57">
        <v>1</v>
      </c>
      <c r="J25" s="58">
        <v>3</v>
      </c>
      <c r="K25" s="57">
        <v>5</v>
      </c>
      <c r="L25" s="57">
        <v>4</v>
      </c>
      <c r="M25" s="57">
        <v>3</v>
      </c>
      <c r="N25" s="57">
        <v>4</v>
      </c>
      <c r="O25" s="59">
        <v>5</v>
      </c>
      <c r="P25" s="28">
        <f t="shared" si="1"/>
        <v>3</v>
      </c>
      <c r="Q25" s="28">
        <f t="shared" si="2"/>
        <v>6</v>
      </c>
      <c r="R25" s="28">
        <f t="shared" si="3"/>
        <v>4</v>
      </c>
      <c r="S25" s="28">
        <f t="shared" si="4"/>
        <v>3</v>
      </c>
      <c r="T25" s="28">
        <f t="shared" si="5"/>
        <v>5</v>
      </c>
      <c r="U25" s="28">
        <f t="shared" si="6"/>
        <v>6</v>
      </c>
    </row>
    <row r="26" spans="1:21" x14ac:dyDescent="0.3">
      <c r="A26" s="60"/>
      <c r="B26" s="55" t="s">
        <v>145</v>
      </c>
      <c r="C26" s="55" t="s">
        <v>8</v>
      </c>
      <c r="D26" s="56">
        <v>10</v>
      </c>
      <c r="E26" s="57">
        <v>5</v>
      </c>
      <c r="F26" s="57">
        <v>12</v>
      </c>
      <c r="G26" s="57">
        <v>11</v>
      </c>
      <c r="H26" s="57">
        <v>22</v>
      </c>
      <c r="I26" s="57"/>
      <c r="J26" s="58">
        <v>27</v>
      </c>
      <c r="K26" s="57">
        <v>38</v>
      </c>
      <c r="L26" s="57">
        <v>35</v>
      </c>
      <c r="M26" s="57">
        <v>42</v>
      </c>
      <c r="N26" s="57">
        <v>52</v>
      </c>
      <c r="O26" s="59"/>
      <c r="P26" s="46">
        <f t="shared" si="1"/>
        <v>37</v>
      </c>
      <c r="Q26" s="46">
        <f t="shared" si="2"/>
        <v>43</v>
      </c>
      <c r="R26" s="46">
        <f t="shared" si="3"/>
        <v>47</v>
      </c>
      <c r="S26" s="46">
        <f t="shared" si="4"/>
        <v>53</v>
      </c>
      <c r="T26" s="46">
        <f t="shared" si="5"/>
        <v>74</v>
      </c>
      <c r="U26" s="46">
        <f t="shared" si="6"/>
        <v>0</v>
      </c>
    </row>
    <row r="27" spans="1:21" x14ac:dyDescent="0.3">
      <c r="A27" s="60"/>
      <c r="B27" s="60"/>
      <c r="C27" s="61" t="s">
        <v>9</v>
      </c>
      <c r="D27" s="62"/>
      <c r="E27" s="63"/>
      <c r="F27" s="63"/>
      <c r="G27" s="63"/>
      <c r="H27" s="63"/>
      <c r="I27" s="63">
        <v>13</v>
      </c>
      <c r="J27" s="64"/>
      <c r="K27" s="65"/>
      <c r="L27" s="65"/>
      <c r="M27" s="65"/>
      <c r="N27" s="65"/>
      <c r="O27" s="66">
        <v>29</v>
      </c>
      <c r="P27" s="27">
        <f t="shared" si="1"/>
        <v>0</v>
      </c>
      <c r="Q27" s="28">
        <f t="shared" si="2"/>
        <v>0</v>
      </c>
      <c r="R27" s="28">
        <f t="shared" si="3"/>
        <v>0</v>
      </c>
      <c r="S27" s="28">
        <f t="shared" si="4"/>
        <v>0</v>
      </c>
      <c r="T27" s="28">
        <f t="shared" si="5"/>
        <v>0</v>
      </c>
      <c r="U27" s="28">
        <f t="shared" si="6"/>
        <v>42</v>
      </c>
    </row>
    <row r="28" spans="1:21" x14ac:dyDescent="0.3">
      <c r="A28" s="60"/>
      <c r="B28" s="55" t="s">
        <v>146</v>
      </c>
      <c r="C28" s="55" t="s">
        <v>8</v>
      </c>
      <c r="D28" s="56"/>
      <c r="E28" s="57"/>
      <c r="F28" s="57"/>
      <c r="G28" s="57"/>
      <c r="H28" s="57"/>
      <c r="I28" s="57"/>
      <c r="J28" s="58"/>
      <c r="K28" s="57"/>
      <c r="L28" s="57"/>
      <c r="M28" s="57"/>
      <c r="N28" s="57"/>
      <c r="O28" s="59">
        <v>2</v>
      </c>
      <c r="P28" s="29">
        <f t="shared" si="1"/>
        <v>0</v>
      </c>
      <c r="Q28" s="30">
        <f t="shared" si="2"/>
        <v>0</v>
      </c>
      <c r="R28" s="30">
        <f t="shared" si="3"/>
        <v>0</v>
      </c>
      <c r="S28" s="30">
        <f t="shared" si="4"/>
        <v>0</v>
      </c>
      <c r="T28" s="30">
        <f t="shared" si="5"/>
        <v>0</v>
      </c>
      <c r="U28" s="30">
        <f t="shared" si="6"/>
        <v>2</v>
      </c>
    </row>
    <row r="29" spans="1:21" x14ac:dyDescent="0.3">
      <c r="A29" s="60"/>
      <c r="B29" s="55" t="s">
        <v>147</v>
      </c>
      <c r="C29" s="55" t="s">
        <v>8</v>
      </c>
      <c r="D29" s="56"/>
      <c r="E29" s="57"/>
      <c r="F29" s="57">
        <v>5</v>
      </c>
      <c r="G29" s="57">
        <v>6</v>
      </c>
      <c r="H29" s="57">
        <v>7</v>
      </c>
      <c r="I29" s="57">
        <v>11</v>
      </c>
      <c r="J29" s="58"/>
      <c r="K29" s="57"/>
      <c r="L29" s="57">
        <v>13</v>
      </c>
      <c r="M29" s="57">
        <v>20</v>
      </c>
      <c r="N29" s="57">
        <v>24</v>
      </c>
      <c r="O29" s="59">
        <v>37</v>
      </c>
      <c r="P29" s="29">
        <f t="shared" si="1"/>
        <v>0</v>
      </c>
      <c r="Q29" s="30">
        <f t="shared" si="2"/>
        <v>0</v>
      </c>
      <c r="R29" s="30">
        <f t="shared" si="3"/>
        <v>18</v>
      </c>
      <c r="S29" s="30">
        <f t="shared" si="4"/>
        <v>26</v>
      </c>
      <c r="T29" s="30">
        <f t="shared" si="5"/>
        <v>31</v>
      </c>
      <c r="U29" s="30">
        <f t="shared" si="6"/>
        <v>48</v>
      </c>
    </row>
    <row r="30" spans="1:21" x14ac:dyDescent="0.3">
      <c r="A30" s="60"/>
      <c r="B30" s="55" t="s">
        <v>148</v>
      </c>
      <c r="C30" s="55" t="s">
        <v>8</v>
      </c>
      <c r="D30" s="56">
        <v>79</v>
      </c>
      <c r="E30" s="57">
        <v>78</v>
      </c>
      <c r="F30" s="57">
        <v>92</v>
      </c>
      <c r="G30" s="57">
        <v>88</v>
      </c>
      <c r="H30" s="57">
        <v>91</v>
      </c>
      <c r="I30" s="57">
        <v>74</v>
      </c>
      <c r="J30" s="58">
        <v>408</v>
      </c>
      <c r="K30" s="57">
        <v>431</v>
      </c>
      <c r="L30" s="57">
        <v>429</v>
      </c>
      <c r="M30" s="57">
        <v>380</v>
      </c>
      <c r="N30" s="57">
        <v>372</v>
      </c>
      <c r="O30" s="59">
        <v>425</v>
      </c>
      <c r="P30" s="29">
        <f t="shared" si="1"/>
        <v>487</v>
      </c>
      <c r="Q30" s="30">
        <f t="shared" si="2"/>
        <v>509</v>
      </c>
      <c r="R30" s="30">
        <f t="shared" si="3"/>
        <v>521</v>
      </c>
      <c r="S30" s="30">
        <f t="shared" si="4"/>
        <v>468</v>
      </c>
      <c r="T30" s="30">
        <f t="shared" si="5"/>
        <v>463</v>
      </c>
      <c r="U30" s="30">
        <f t="shared" si="6"/>
        <v>499</v>
      </c>
    </row>
    <row r="31" spans="1:21" x14ac:dyDescent="0.3">
      <c r="A31" s="60"/>
      <c r="B31" s="55" t="s">
        <v>149</v>
      </c>
      <c r="C31" s="55" t="s">
        <v>8</v>
      </c>
      <c r="D31" s="56">
        <v>6</v>
      </c>
      <c r="E31" s="57">
        <v>4</v>
      </c>
      <c r="F31" s="57">
        <v>3</v>
      </c>
      <c r="G31" s="57">
        <v>1</v>
      </c>
      <c r="H31" s="57"/>
      <c r="I31" s="57"/>
      <c r="J31" s="58">
        <v>21</v>
      </c>
      <c r="K31" s="57">
        <v>23</v>
      </c>
      <c r="L31" s="57">
        <v>17</v>
      </c>
      <c r="M31" s="57">
        <v>13</v>
      </c>
      <c r="N31" s="57">
        <v>16</v>
      </c>
      <c r="O31" s="59"/>
      <c r="P31" s="1">
        <f t="shared" si="1"/>
        <v>27</v>
      </c>
      <c r="Q31" s="1">
        <f t="shared" si="2"/>
        <v>27</v>
      </c>
      <c r="R31" s="1">
        <f t="shared" si="3"/>
        <v>20</v>
      </c>
      <c r="S31" s="1">
        <f t="shared" si="4"/>
        <v>14</v>
      </c>
      <c r="T31" s="1">
        <f t="shared" si="5"/>
        <v>16</v>
      </c>
      <c r="U31" s="1">
        <f t="shared" si="6"/>
        <v>0</v>
      </c>
    </row>
    <row r="32" spans="1:21" x14ac:dyDescent="0.3">
      <c r="A32" s="60"/>
      <c r="B32" s="60"/>
      <c r="C32" s="61" t="s">
        <v>9</v>
      </c>
      <c r="D32" s="62"/>
      <c r="E32" s="63"/>
      <c r="F32" s="63"/>
      <c r="G32" s="63"/>
      <c r="H32" s="63"/>
      <c r="I32" s="63"/>
      <c r="J32" s="64"/>
      <c r="K32" s="65"/>
      <c r="L32" s="65"/>
      <c r="M32" s="65"/>
      <c r="N32" s="65"/>
      <c r="O32" s="66">
        <v>2</v>
      </c>
      <c r="P32" s="27">
        <f t="shared" si="1"/>
        <v>0</v>
      </c>
      <c r="Q32" s="28">
        <f t="shared" si="2"/>
        <v>0</v>
      </c>
      <c r="R32" s="28">
        <f t="shared" si="3"/>
        <v>0</v>
      </c>
      <c r="S32" s="28">
        <f t="shared" si="4"/>
        <v>0</v>
      </c>
      <c r="T32" s="28">
        <f t="shared" si="5"/>
        <v>0</v>
      </c>
      <c r="U32" s="28">
        <f t="shared" si="6"/>
        <v>2</v>
      </c>
    </row>
    <row r="33" spans="1:21" x14ac:dyDescent="0.3">
      <c r="A33" s="60"/>
      <c r="B33" s="55" t="s">
        <v>150</v>
      </c>
      <c r="C33" s="55" t="s">
        <v>8</v>
      </c>
      <c r="D33" s="56"/>
      <c r="E33" s="57"/>
      <c r="F33" s="57"/>
      <c r="G33" s="57"/>
      <c r="H33" s="57"/>
      <c r="I33" s="57"/>
      <c r="J33" s="58"/>
      <c r="K33" s="57"/>
      <c r="L33" s="57">
        <v>1</v>
      </c>
      <c r="M33" s="57">
        <v>6</v>
      </c>
      <c r="N33" s="57">
        <v>8</v>
      </c>
      <c r="O33" s="59"/>
      <c r="P33" s="1">
        <f t="shared" si="1"/>
        <v>0</v>
      </c>
      <c r="Q33" s="1">
        <f t="shared" si="2"/>
        <v>0</v>
      </c>
      <c r="R33" s="1">
        <f t="shared" si="3"/>
        <v>1</v>
      </c>
      <c r="S33" s="1">
        <f t="shared" si="4"/>
        <v>6</v>
      </c>
      <c r="T33" s="1">
        <f t="shared" si="5"/>
        <v>8</v>
      </c>
      <c r="U33" s="1">
        <f t="shared" si="6"/>
        <v>0</v>
      </c>
    </row>
    <row r="34" spans="1:21" x14ac:dyDescent="0.3">
      <c r="A34" s="60"/>
      <c r="B34" s="60"/>
      <c r="C34" s="61" t="s">
        <v>9</v>
      </c>
      <c r="D34" s="62"/>
      <c r="E34" s="63"/>
      <c r="F34" s="63"/>
      <c r="G34" s="63"/>
      <c r="H34" s="63"/>
      <c r="I34" s="63"/>
      <c r="J34" s="64"/>
      <c r="K34" s="65"/>
      <c r="L34" s="65"/>
      <c r="M34" s="65"/>
      <c r="N34" s="65"/>
      <c r="O34" s="66">
        <v>1</v>
      </c>
      <c r="P34" s="27">
        <f t="shared" si="1"/>
        <v>0</v>
      </c>
      <c r="Q34" s="28">
        <f t="shared" si="2"/>
        <v>0</v>
      </c>
      <c r="R34" s="28">
        <f t="shared" si="3"/>
        <v>0</v>
      </c>
      <c r="S34" s="28">
        <f t="shared" si="4"/>
        <v>0</v>
      </c>
      <c r="T34" s="28">
        <f t="shared" si="5"/>
        <v>0</v>
      </c>
      <c r="U34" s="28">
        <f t="shared" si="6"/>
        <v>1</v>
      </c>
    </row>
    <row r="35" spans="1:21" x14ac:dyDescent="0.3">
      <c r="A35" s="60"/>
      <c r="B35" s="55" t="s">
        <v>151</v>
      </c>
      <c r="C35" s="55" t="s">
        <v>8</v>
      </c>
      <c r="D35" s="56">
        <v>18</v>
      </c>
      <c r="E35" s="57">
        <v>11</v>
      </c>
      <c r="F35" s="57">
        <v>8</v>
      </c>
      <c r="G35" s="57">
        <v>13</v>
      </c>
      <c r="H35" s="57">
        <v>9</v>
      </c>
      <c r="I35" s="57"/>
      <c r="J35" s="58">
        <v>55</v>
      </c>
      <c r="K35" s="57">
        <v>48</v>
      </c>
      <c r="L35" s="57">
        <v>39</v>
      </c>
      <c r="M35" s="57">
        <v>48</v>
      </c>
      <c r="N35" s="57">
        <v>42</v>
      </c>
      <c r="O35" s="59"/>
      <c r="P35" s="1">
        <f t="shared" si="1"/>
        <v>73</v>
      </c>
      <c r="Q35" s="1">
        <f t="shared" si="2"/>
        <v>59</v>
      </c>
      <c r="R35" s="1">
        <f t="shared" si="3"/>
        <v>47</v>
      </c>
      <c r="S35" s="1">
        <f t="shared" si="4"/>
        <v>61</v>
      </c>
      <c r="T35" s="1">
        <f t="shared" si="5"/>
        <v>51</v>
      </c>
      <c r="U35" s="1">
        <f t="shared" si="6"/>
        <v>0</v>
      </c>
    </row>
    <row r="36" spans="1:21" x14ac:dyDescent="0.3">
      <c r="A36" s="60"/>
      <c r="B36" s="60"/>
      <c r="C36" s="61" t="s">
        <v>9</v>
      </c>
      <c r="D36" s="62"/>
      <c r="E36" s="63"/>
      <c r="F36" s="63"/>
      <c r="G36" s="63"/>
      <c r="H36" s="63"/>
      <c r="I36" s="63">
        <v>2</v>
      </c>
      <c r="J36" s="64"/>
      <c r="K36" s="65"/>
      <c r="L36" s="65"/>
      <c r="M36" s="65"/>
      <c r="N36" s="65"/>
      <c r="O36" s="66">
        <v>12</v>
      </c>
      <c r="P36" s="27">
        <f t="shared" si="1"/>
        <v>0</v>
      </c>
      <c r="Q36" s="28">
        <f t="shared" si="2"/>
        <v>0</v>
      </c>
      <c r="R36" s="28">
        <f t="shared" si="3"/>
        <v>0</v>
      </c>
      <c r="S36" s="28">
        <f t="shared" si="4"/>
        <v>0</v>
      </c>
      <c r="T36" s="28">
        <f t="shared" si="5"/>
        <v>0</v>
      </c>
      <c r="U36" s="28">
        <f t="shared" si="6"/>
        <v>14</v>
      </c>
    </row>
    <row r="37" spans="1:21" x14ac:dyDescent="0.3">
      <c r="A37" s="60"/>
      <c r="B37" s="55" t="s">
        <v>152</v>
      </c>
      <c r="C37" s="55" t="s">
        <v>8</v>
      </c>
      <c r="D37" s="56">
        <v>3</v>
      </c>
      <c r="E37" s="57">
        <v>8</v>
      </c>
      <c r="F37" s="57">
        <v>5</v>
      </c>
      <c r="G37" s="57">
        <v>6</v>
      </c>
      <c r="H37" s="57">
        <v>7</v>
      </c>
      <c r="I37" s="57"/>
      <c r="J37" s="58">
        <v>15</v>
      </c>
      <c r="K37" s="57">
        <v>14</v>
      </c>
      <c r="L37" s="57">
        <v>15</v>
      </c>
      <c r="M37" s="57">
        <v>14</v>
      </c>
      <c r="N37" s="57">
        <v>16</v>
      </c>
      <c r="O37" s="59"/>
      <c r="P37" s="1">
        <f t="shared" si="1"/>
        <v>18</v>
      </c>
      <c r="Q37" s="1">
        <f t="shared" si="2"/>
        <v>22</v>
      </c>
      <c r="R37" s="1">
        <f t="shared" si="3"/>
        <v>20</v>
      </c>
      <c r="S37" s="1">
        <f t="shared" si="4"/>
        <v>20</v>
      </c>
      <c r="T37" s="1">
        <f t="shared" si="5"/>
        <v>23</v>
      </c>
      <c r="U37" s="1">
        <f t="shared" si="6"/>
        <v>0</v>
      </c>
    </row>
    <row r="38" spans="1:21" x14ac:dyDescent="0.3">
      <c r="A38" s="60"/>
      <c r="B38" s="60"/>
      <c r="C38" s="61" t="s">
        <v>9</v>
      </c>
      <c r="D38" s="62"/>
      <c r="E38" s="63"/>
      <c r="F38" s="63"/>
      <c r="G38" s="63"/>
      <c r="H38" s="63"/>
      <c r="I38" s="63">
        <v>2</v>
      </c>
      <c r="J38" s="64"/>
      <c r="K38" s="65"/>
      <c r="L38" s="65"/>
      <c r="M38" s="65"/>
      <c r="N38" s="65"/>
      <c r="O38" s="66">
        <v>9</v>
      </c>
      <c r="P38" s="27">
        <f t="shared" si="1"/>
        <v>0</v>
      </c>
      <c r="Q38" s="28">
        <f t="shared" si="2"/>
        <v>0</v>
      </c>
      <c r="R38" s="28">
        <f t="shared" si="3"/>
        <v>0</v>
      </c>
      <c r="S38" s="28">
        <f t="shared" si="4"/>
        <v>0</v>
      </c>
      <c r="T38" s="28">
        <f t="shared" si="5"/>
        <v>0</v>
      </c>
      <c r="U38" s="28">
        <f t="shared" si="6"/>
        <v>11</v>
      </c>
    </row>
    <row r="39" spans="1:21" x14ac:dyDescent="0.3">
      <c r="A39" s="60"/>
      <c r="B39" s="55" t="s">
        <v>153</v>
      </c>
      <c r="C39" s="55" t="s">
        <v>8</v>
      </c>
      <c r="D39" s="56">
        <v>29</v>
      </c>
      <c r="E39" s="57">
        <v>32</v>
      </c>
      <c r="F39" s="57">
        <v>28</v>
      </c>
      <c r="G39" s="57">
        <v>25</v>
      </c>
      <c r="H39" s="57">
        <v>16</v>
      </c>
      <c r="I39" s="57">
        <v>11</v>
      </c>
      <c r="J39" s="58">
        <v>144</v>
      </c>
      <c r="K39" s="57">
        <v>143</v>
      </c>
      <c r="L39" s="57">
        <v>138</v>
      </c>
      <c r="M39" s="57">
        <v>128</v>
      </c>
      <c r="N39" s="57">
        <v>88</v>
      </c>
      <c r="O39" s="59">
        <v>38</v>
      </c>
      <c r="P39" s="29">
        <f t="shared" si="1"/>
        <v>173</v>
      </c>
      <c r="Q39" s="30">
        <f t="shared" si="2"/>
        <v>175</v>
      </c>
      <c r="R39" s="30">
        <f t="shared" si="3"/>
        <v>166</v>
      </c>
      <c r="S39" s="30">
        <f t="shared" si="4"/>
        <v>153</v>
      </c>
      <c r="T39" s="30">
        <f t="shared" si="5"/>
        <v>104</v>
      </c>
      <c r="U39" s="30">
        <f t="shared" si="6"/>
        <v>49</v>
      </c>
    </row>
    <row r="40" spans="1:21" x14ac:dyDescent="0.3">
      <c r="A40" s="60"/>
      <c r="B40" s="55" t="s">
        <v>154</v>
      </c>
      <c r="C40" s="55" t="s">
        <v>8</v>
      </c>
      <c r="D40" s="56">
        <v>3</v>
      </c>
      <c r="E40" s="57">
        <v>5</v>
      </c>
      <c r="F40" s="57">
        <v>5</v>
      </c>
      <c r="G40" s="57">
        <v>2</v>
      </c>
      <c r="H40" s="57">
        <v>11</v>
      </c>
      <c r="I40" s="57">
        <v>2</v>
      </c>
      <c r="J40" s="58">
        <v>14</v>
      </c>
      <c r="K40" s="57">
        <v>19</v>
      </c>
      <c r="L40" s="57">
        <v>18</v>
      </c>
      <c r="M40" s="57">
        <v>32</v>
      </c>
      <c r="N40" s="57">
        <v>33</v>
      </c>
      <c r="O40" s="59">
        <v>14</v>
      </c>
      <c r="P40" s="29">
        <f t="shared" si="1"/>
        <v>17</v>
      </c>
      <c r="Q40" s="30">
        <f t="shared" si="2"/>
        <v>24</v>
      </c>
      <c r="R40" s="30">
        <f t="shared" si="3"/>
        <v>23</v>
      </c>
      <c r="S40" s="30">
        <f t="shared" si="4"/>
        <v>34</v>
      </c>
      <c r="T40" s="30">
        <f t="shared" si="5"/>
        <v>44</v>
      </c>
      <c r="U40" s="30">
        <f t="shared" si="6"/>
        <v>16</v>
      </c>
    </row>
    <row r="41" spans="1:21" x14ac:dyDescent="0.3">
      <c r="A41" s="60"/>
      <c r="B41" s="55" t="s">
        <v>155</v>
      </c>
      <c r="C41" s="55" t="s">
        <v>8</v>
      </c>
      <c r="D41" s="56">
        <v>16</v>
      </c>
      <c r="E41" s="57">
        <v>24</v>
      </c>
      <c r="F41" s="57"/>
      <c r="G41" s="57"/>
      <c r="H41" s="57"/>
      <c r="I41" s="57"/>
      <c r="J41" s="58">
        <v>71</v>
      </c>
      <c r="K41" s="57">
        <v>55</v>
      </c>
      <c r="L41" s="57"/>
      <c r="M41" s="57"/>
      <c r="N41" s="57"/>
      <c r="O41" s="59"/>
      <c r="P41" s="1">
        <f t="shared" si="1"/>
        <v>87</v>
      </c>
      <c r="Q41" s="1">
        <f t="shared" si="2"/>
        <v>79</v>
      </c>
      <c r="R41" s="1">
        <f t="shared" si="3"/>
        <v>0</v>
      </c>
      <c r="S41" s="1">
        <f t="shared" si="4"/>
        <v>0</v>
      </c>
      <c r="T41" s="1">
        <f t="shared" si="5"/>
        <v>0</v>
      </c>
      <c r="U41" s="1">
        <f t="shared" si="6"/>
        <v>0</v>
      </c>
    </row>
    <row r="42" spans="1:21" x14ac:dyDescent="0.3">
      <c r="A42" s="60"/>
      <c r="B42" s="60"/>
      <c r="C42" s="61" t="s">
        <v>9</v>
      </c>
      <c r="D42" s="62"/>
      <c r="E42" s="63"/>
      <c r="F42" s="63">
        <v>22</v>
      </c>
      <c r="G42" s="63">
        <v>9</v>
      </c>
      <c r="H42" s="63">
        <v>3</v>
      </c>
      <c r="I42" s="63"/>
      <c r="J42" s="64"/>
      <c r="K42" s="65"/>
      <c r="L42" s="65">
        <v>29</v>
      </c>
      <c r="M42" s="65">
        <v>12</v>
      </c>
      <c r="N42" s="65">
        <v>6</v>
      </c>
      <c r="O42" s="66">
        <v>1</v>
      </c>
      <c r="P42" s="27">
        <f t="shared" si="1"/>
        <v>0</v>
      </c>
      <c r="Q42" s="28">
        <f t="shared" si="2"/>
        <v>0</v>
      </c>
      <c r="R42" s="28">
        <f t="shared" si="3"/>
        <v>51</v>
      </c>
      <c r="S42" s="28">
        <f t="shared" si="4"/>
        <v>21</v>
      </c>
      <c r="T42" s="28">
        <f t="shared" si="5"/>
        <v>9</v>
      </c>
      <c r="U42" s="28">
        <f t="shared" si="6"/>
        <v>1</v>
      </c>
    </row>
    <row r="43" spans="1:21" x14ac:dyDescent="0.3">
      <c r="A43" s="60"/>
      <c r="B43" s="55" t="s">
        <v>156</v>
      </c>
      <c r="C43" s="55" t="s">
        <v>8</v>
      </c>
      <c r="D43" s="56"/>
      <c r="E43" s="57"/>
      <c r="F43" s="57"/>
      <c r="G43" s="57"/>
      <c r="H43" s="57"/>
      <c r="I43" s="57">
        <v>2</v>
      </c>
      <c r="J43" s="58"/>
      <c r="K43" s="57"/>
      <c r="L43" s="57"/>
      <c r="M43" s="57"/>
      <c r="N43" s="57">
        <v>22</v>
      </c>
      <c r="O43" s="59">
        <v>21</v>
      </c>
      <c r="P43" s="1">
        <f t="shared" si="1"/>
        <v>0</v>
      </c>
      <c r="Q43" s="1">
        <f t="shared" si="2"/>
        <v>0</v>
      </c>
      <c r="R43" s="1">
        <f t="shared" si="3"/>
        <v>0</v>
      </c>
      <c r="S43" s="1">
        <f t="shared" si="4"/>
        <v>0</v>
      </c>
      <c r="T43" s="1">
        <f t="shared" si="5"/>
        <v>22</v>
      </c>
      <c r="U43" s="1">
        <f t="shared" si="6"/>
        <v>23</v>
      </c>
    </row>
    <row r="44" spans="1:21" x14ac:dyDescent="0.3">
      <c r="A44" s="69" t="s">
        <v>157</v>
      </c>
      <c r="B44" s="70"/>
      <c r="C44" s="70"/>
      <c r="D44" s="71">
        <v>666</v>
      </c>
      <c r="E44" s="72">
        <v>679</v>
      </c>
      <c r="F44" s="72">
        <v>703</v>
      </c>
      <c r="G44" s="72">
        <v>760</v>
      </c>
      <c r="H44" s="72">
        <v>755</v>
      </c>
      <c r="I44" s="72">
        <v>686</v>
      </c>
      <c r="J44" s="73">
        <v>2458</v>
      </c>
      <c r="K44" s="72">
        <v>2622</v>
      </c>
      <c r="L44" s="72">
        <v>2693</v>
      </c>
      <c r="M44" s="72">
        <v>2855</v>
      </c>
      <c r="N44" s="72">
        <v>3070</v>
      </c>
      <c r="O44" s="74">
        <v>2717</v>
      </c>
      <c r="P44" s="36">
        <f t="shared" si="1"/>
        <v>3124</v>
      </c>
      <c r="Q44" s="37">
        <f t="shared" si="2"/>
        <v>3301</v>
      </c>
      <c r="R44" s="37">
        <f t="shared" si="3"/>
        <v>3396</v>
      </c>
      <c r="S44" s="37">
        <f t="shared" si="4"/>
        <v>3615</v>
      </c>
      <c r="T44" s="37">
        <f t="shared" si="5"/>
        <v>3825</v>
      </c>
      <c r="U44" s="50">
        <f t="shared" si="6"/>
        <v>3403</v>
      </c>
    </row>
    <row r="45" spans="1:21" x14ac:dyDescent="0.3">
      <c r="A45" s="55" t="s">
        <v>158</v>
      </c>
      <c r="B45" s="55" t="s">
        <v>159</v>
      </c>
      <c r="C45" s="55" t="s">
        <v>8</v>
      </c>
      <c r="D45" s="56"/>
      <c r="E45" s="57"/>
      <c r="F45" s="57"/>
      <c r="G45" s="57"/>
      <c r="H45" s="57"/>
      <c r="I45" s="57">
        <v>9</v>
      </c>
      <c r="J45" s="58"/>
      <c r="K45" s="57"/>
      <c r="L45" s="57"/>
      <c r="M45" s="57"/>
      <c r="N45" s="57"/>
      <c r="O45" s="59">
        <v>21</v>
      </c>
      <c r="P45" s="29">
        <f t="shared" si="1"/>
        <v>0</v>
      </c>
      <c r="Q45" s="30">
        <f t="shared" si="2"/>
        <v>0</v>
      </c>
      <c r="R45" s="30">
        <f t="shared" si="3"/>
        <v>0</v>
      </c>
      <c r="S45" s="30">
        <f t="shared" si="4"/>
        <v>0</v>
      </c>
      <c r="T45" s="30">
        <f t="shared" si="5"/>
        <v>0</v>
      </c>
      <c r="U45" s="30">
        <f t="shared" si="6"/>
        <v>30</v>
      </c>
    </row>
    <row r="46" spans="1:21" x14ac:dyDescent="0.3">
      <c r="A46" s="60"/>
      <c r="B46" s="55" t="s">
        <v>160</v>
      </c>
      <c r="C46" s="55" t="s">
        <v>8</v>
      </c>
      <c r="D46" s="56">
        <v>1</v>
      </c>
      <c r="E46" s="57"/>
      <c r="F46" s="57"/>
      <c r="G46" s="57"/>
      <c r="H46" s="57"/>
      <c r="I46" s="57"/>
      <c r="J46" s="58">
        <v>3</v>
      </c>
      <c r="K46" s="57">
        <v>4</v>
      </c>
      <c r="L46" s="57"/>
      <c r="M46" s="57"/>
      <c r="N46" s="57">
        <v>3</v>
      </c>
      <c r="O46" s="59"/>
      <c r="P46" s="29">
        <f t="shared" si="1"/>
        <v>4</v>
      </c>
      <c r="Q46" s="30">
        <f t="shared" si="2"/>
        <v>4</v>
      </c>
      <c r="R46" s="30">
        <f t="shared" si="3"/>
        <v>0</v>
      </c>
      <c r="S46" s="30">
        <f t="shared" si="4"/>
        <v>0</v>
      </c>
      <c r="T46" s="30">
        <f t="shared" si="5"/>
        <v>3</v>
      </c>
      <c r="U46" s="30">
        <f t="shared" si="6"/>
        <v>0</v>
      </c>
    </row>
    <row r="47" spans="1:21" x14ac:dyDescent="0.3">
      <c r="A47" s="60"/>
      <c r="B47" s="55" t="s">
        <v>161</v>
      </c>
      <c r="C47" s="55" t="s">
        <v>8</v>
      </c>
      <c r="D47" s="56">
        <v>3</v>
      </c>
      <c r="E47" s="57">
        <v>3</v>
      </c>
      <c r="F47" s="57">
        <v>1</v>
      </c>
      <c r="G47" s="57">
        <v>2</v>
      </c>
      <c r="H47" s="57">
        <v>4</v>
      </c>
      <c r="I47" s="57">
        <v>2</v>
      </c>
      <c r="J47" s="58">
        <v>2</v>
      </c>
      <c r="K47" s="57">
        <v>2</v>
      </c>
      <c r="L47" s="57">
        <v>5</v>
      </c>
      <c r="M47" s="57">
        <v>3</v>
      </c>
      <c r="N47" s="57">
        <v>4</v>
      </c>
      <c r="O47" s="59">
        <v>4</v>
      </c>
      <c r="P47" s="29">
        <f t="shared" si="1"/>
        <v>5</v>
      </c>
      <c r="Q47" s="30">
        <f t="shared" si="2"/>
        <v>5</v>
      </c>
      <c r="R47" s="30">
        <f t="shared" si="3"/>
        <v>6</v>
      </c>
      <c r="S47" s="30">
        <f t="shared" si="4"/>
        <v>5</v>
      </c>
      <c r="T47" s="30">
        <f t="shared" si="5"/>
        <v>8</v>
      </c>
      <c r="U47" s="30">
        <f t="shared" si="6"/>
        <v>6</v>
      </c>
    </row>
    <row r="48" spans="1:21" x14ac:dyDescent="0.3">
      <c r="A48" s="60"/>
      <c r="B48" s="55" t="s">
        <v>162</v>
      </c>
      <c r="C48" s="55" t="s">
        <v>8</v>
      </c>
      <c r="D48" s="56">
        <v>16</v>
      </c>
      <c r="E48" s="57">
        <v>28</v>
      </c>
      <c r="F48" s="57">
        <v>29</v>
      </c>
      <c r="G48" s="57">
        <v>32</v>
      </c>
      <c r="H48" s="57">
        <v>33</v>
      </c>
      <c r="I48" s="57">
        <v>42</v>
      </c>
      <c r="J48" s="58">
        <v>143</v>
      </c>
      <c r="K48" s="57">
        <v>149</v>
      </c>
      <c r="L48" s="57">
        <v>158</v>
      </c>
      <c r="M48" s="57">
        <v>164</v>
      </c>
      <c r="N48" s="57">
        <v>198</v>
      </c>
      <c r="O48" s="59">
        <v>176</v>
      </c>
      <c r="P48" s="29">
        <f t="shared" si="1"/>
        <v>159</v>
      </c>
      <c r="Q48" s="30">
        <f t="shared" si="2"/>
        <v>177</v>
      </c>
      <c r="R48" s="30">
        <f t="shared" si="3"/>
        <v>187</v>
      </c>
      <c r="S48" s="30">
        <f t="shared" si="4"/>
        <v>196</v>
      </c>
      <c r="T48" s="30">
        <f t="shared" si="5"/>
        <v>231</v>
      </c>
      <c r="U48" s="30">
        <f t="shared" si="6"/>
        <v>218</v>
      </c>
    </row>
    <row r="49" spans="1:21" x14ac:dyDescent="0.3">
      <c r="A49" s="60"/>
      <c r="B49" s="55" t="s">
        <v>163</v>
      </c>
      <c r="C49" s="55" t="s">
        <v>8</v>
      </c>
      <c r="D49" s="56"/>
      <c r="E49" s="57"/>
      <c r="F49" s="57"/>
      <c r="G49" s="57"/>
      <c r="H49" s="57"/>
      <c r="I49" s="57"/>
      <c r="J49" s="58">
        <v>2</v>
      </c>
      <c r="K49" s="57">
        <v>1</v>
      </c>
      <c r="L49" s="57">
        <v>1</v>
      </c>
      <c r="M49" s="57">
        <v>1</v>
      </c>
      <c r="N49" s="57">
        <v>2</v>
      </c>
      <c r="O49" s="59"/>
      <c r="P49" s="29">
        <f t="shared" si="1"/>
        <v>2</v>
      </c>
      <c r="Q49" s="30">
        <f t="shared" si="2"/>
        <v>1</v>
      </c>
      <c r="R49" s="30">
        <f t="shared" si="3"/>
        <v>1</v>
      </c>
      <c r="S49" s="30">
        <f t="shared" si="4"/>
        <v>1</v>
      </c>
      <c r="T49" s="30">
        <f t="shared" si="5"/>
        <v>2</v>
      </c>
      <c r="U49" s="30">
        <f t="shared" si="6"/>
        <v>0</v>
      </c>
    </row>
    <row r="50" spans="1:21" x14ac:dyDescent="0.3">
      <c r="A50" s="60"/>
      <c r="B50" s="55" t="s">
        <v>164</v>
      </c>
      <c r="C50" s="55" t="s">
        <v>8</v>
      </c>
      <c r="D50" s="56">
        <v>8</v>
      </c>
      <c r="E50" s="57">
        <v>8</v>
      </c>
      <c r="F50" s="57">
        <v>10</v>
      </c>
      <c r="G50" s="57">
        <v>7</v>
      </c>
      <c r="H50" s="57">
        <v>9</v>
      </c>
      <c r="I50" s="57">
        <v>10</v>
      </c>
      <c r="J50" s="58">
        <v>40</v>
      </c>
      <c r="K50" s="57">
        <v>32</v>
      </c>
      <c r="L50" s="57">
        <v>33</v>
      </c>
      <c r="M50" s="57">
        <v>30</v>
      </c>
      <c r="N50" s="57">
        <v>27</v>
      </c>
      <c r="O50" s="59">
        <v>36</v>
      </c>
      <c r="P50" s="29">
        <f t="shared" si="1"/>
        <v>48</v>
      </c>
      <c r="Q50" s="30">
        <f t="shared" si="2"/>
        <v>40</v>
      </c>
      <c r="R50" s="30">
        <f t="shared" si="3"/>
        <v>43</v>
      </c>
      <c r="S50" s="30">
        <f t="shared" si="4"/>
        <v>37</v>
      </c>
      <c r="T50" s="30">
        <f t="shared" si="5"/>
        <v>36</v>
      </c>
      <c r="U50" s="30">
        <f t="shared" si="6"/>
        <v>46</v>
      </c>
    </row>
    <row r="51" spans="1:21" x14ac:dyDescent="0.3">
      <c r="A51" s="60"/>
      <c r="B51" s="55" t="s">
        <v>165</v>
      </c>
      <c r="C51" s="55" t="s">
        <v>8</v>
      </c>
      <c r="D51" s="56">
        <v>1</v>
      </c>
      <c r="E51" s="57">
        <v>1</v>
      </c>
      <c r="F51" s="57">
        <v>1</v>
      </c>
      <c r="G51" s="57">
        <v>1</v>
      </c>
      <c r="H51" s="57">
        <v>1</v>
      </c>
      <c r="I51" s="57">
        <v>1</v>
      </c>
      <c r="J51" s="58">
        <v>3</v>
      </c>
      <c r="K51" s="57">
        <v>3</v>
      </c>
      <c r="L51" s="57">
        <v>2</v>
      </c>
      <c r="M51" s="57">
        <v>4</v>
      </c>
      <c r="N51" s="57">
        <v>3</v>
      </c>
      <c r="O51" s="59">
        <v>3</v>
      </c>
      <c r="P51" s="29">
        <f t="shared" si="1"/>
        <v>4</v>
      </c>
      <c r="Q51" s="30">
        <f t="shared" si="2"/>
        <v>4</v>
      </c>
      <c r="R51" s="30">
        <f t="shared" si="3"/>
        <v>3</v>
      </c>
      <c r="S51" s="30">
        <f t="shared" si="4"/>
        <v>5</v>
      </c>
      <c r="T51" s="30">
        <f t="shared" si="5"/>
        <v>4</v>
      </c>
      <c r="U51" s="30">
        <f t="shared" si="6"/>
        <v>4</v>
      </c>
    </row>
    <row r="52" spans="1:21" x14ac:dyDescent="0.3">
      <c r="A52" s="60"/>
      <c r="B52" s="55" t="s">
        <v>158</v>
      </c>
      <c r="C52" s="55" t="s">
        <v>8</v>
      </c>
      <c r="D52" s="56">
        <v>20</v>
      </c>
      <c r="E52" s="57">
        <v>24</v>
      </c>
      <c r="F52" s="57">
        <v>33</v>
      </c>
      <c r="G52" s="57">
        <v>38</v>
      </c>
      <c r="H52" s="57">
        <v>38</v>
      </c>
      <c r="I52" s="57">
        <v>30</v>
      </c>
      <c r="J52" s="58">
        <v>69</v>
      </c>
      <c r="K52" s="57">
        <v>109</v>
      </c>
      <c r="L52" s="57">
        <v>120</v>
      </c>
      <c r="M52" s="57">
        <v>138</v>
      </c>
      <c r="N52" s="57">
        <v>164</v>
      </c>
      <c r="O52" s="59">
        <v>118</v>
      </c>
      <c r="P52" s="29">
        <f t="shared" si="1"/>
        <v>89</v>
      </c>
      <c r="Q52" s="30">
        <f t="shared" si="2"/>
        <v>133</v>
      </c>
      <c r="R52" s="30">
        <f t="shared" si="3"/>
        <v>153</v>
      </c>
      <c r="S52" s="30">
        <f t="shared" si="4"/>
        <v>176</v>
      </c>
      <c r="T52" s="30">
        <f t="shared" si="5"/>
        <v>202</v>
      </c>
      <c r="U52" s="30">
        <f t="shared" si="6"/>
        <v>148</v>
      </c>
    </row>
    <row r="53" spans="1:21" x14ac:dyDescent="0.3">
      <c r="A53" s="60"/>
      <c r="B53" s="55" t="s">
        <v>167</v>
      </c>
      <c r="C53" s="55" t="s">
        <v>8</v>
      </c>
      <c r="D53" s="56">
        <v>52</v>
      </c>
      <c r="E53" s="57"/>
      <c r="F53" s="57"/>
      <c r="G53" s="57"/>
      <c r="H53" s="57"/>
      <c r="I53" s="57"/>
      <c r="J53" s="58">
        <v>132</v>
      </c>
      <c r="K53" s="57"/>
      <c r="L53" s="57"/>
      <c r="M53" s="57"/>
      <c r="N53" s="57"/>
      <c r="O53" s="59"/>
      <c r="P53" s="1">
        <f t="shared" si="1"/>
        <v>184</v>
      </c>
      <c r="Q53" s="1">
        <f t="shared" si="2"/>
        <v>0</v>
      </c>
      <c r="R53" s="1">
        <f t="shared" si="3"/>
        <v>0</v>
      </c>
      <c r="S53" s="1">
        <f t="shared" si="4"/>
        <v>0</v>
      </c>
      <c r="T53" s="1">
        <f t="shared" si="5"/>
        <v>0</v>
      </c>
      <c r="U53" s="1">
        <f t="shared" si="6"/>
        <v>0</v>
      </c>
    </row>
    <row r="54" spans="1:21" x14ac:dyDescent="0.3">
      <c r="A54" s="60"/>
      <c r="B54" s="60"/>
      <c r="C54" s="61" t="s">
        <v>9</v>
      </c>
      <c r="D54" s="62"/>
      <c r="E54" s="63">
        <v>39</v>
      </c>
      <c r="F54" s="63">
        <v>14</v>
      </c>
      <c r="G54" s="63">
        <v>8</v>
      </c>
      <c r="H54" s="63">
        <v>3</v>
      </c>
      <c r="I54" s="63"/>
      <c r="J54" s="64"/>
      <c r="K54" s="65">
        <v>140</v>
      </c>
      <c r="L54" s="65">
        <v>75</v>
      </c>
      <c r="M54" s="65">
        <v>42</v>
      </c>
      <c r="N54" s="65">
        <v>16</v>
      </c>
      <c r="O54" s="66"/>
      <c r="P54" s="27">
        <f t="shared" si="1"/>
        <v>0</v>
      </c>
      <c r="Q54" s="28">
        <f t="shared" si="2"/>
        <v>179</v>
      </c>
      <c r="R54" s="28">
        <f t="shared" si="3"/>
        <v>89</v>
      </c>
      <c r="S54" s="28">
        <f t="shared" si="4"/>
        <v>50</v>
      </c>
      <c r="T54" s="28">
        <f t="shared" si="5"/>
        <v>19</v>
      </c>
      <c r="U54" s="28">
        <f t="shared" si="6"/>
        <v>0</v>
      </c>
    </row>
    <row r="55" spans="1:21" x14ac:dyDescent="0.3">
      <c r="A55" s="60"/>
      <c r="B55" s="55" t="s">
        <v>168</v>
      </c>
      <c r="C55" s="55" t="s">
        <v>8</v>
      </c>
      <c r="D55" s="56">
        <v>3</v>
      </c>
      <c r="E55" s="57">
        <v>1</v>
      </c>
      <c r="F55" s="57">
        <v>7</v>
      </c>
      <c r="G55" s="57">
        <v>17</v>
      </c>
      <c r="H55" s="57">
        <v>16</v>
      </c>
      <c r="I55" s="57">
        <v>27</v>
      </c>
      <c r="J55" s="58">
        <v>25</v>
      </c>
      <c r="K55" s="57">
        <v>29</v>
      </c>
      <c r="L55" s="57">
        <v>26</v>
      </c>
      <c r="M55" s="57">
        <v>46</v>
      </c>
      <c r="N55" s="57">
        <v>59</v>
      </c>
      <c r="O55" s="59">
        <v>49</v>
      </c>
      <c r="P55" s="29">
        <f t="shared" si="1"/>
        <v>28</v>
      </c>
      <c r="Q55" s="30">
        <f t="shared" si="2"/>
        <v>30</v>
      </c>
      <c r="R55" s="30">
        <f t="shared" si="3"/>
        <v>33</v>
      </c>
      <c r="S55" s="30">
        <f t="shared" si="4"/>
        <v>63</v>
      </c>
      <c r="T55" s="30">
        <f t="shared" si="5"/>
        <v>75</v>
      </c>
      <c r="U55" s="30">
        <f t="shared" si="6"/>
        <v>76</v>
      </c>
    </row>
    <row r="56" spans="1:21" x14ac:dyDescent="0.3">
      <c r="A56" s="60"/>
      <c r="B56" s="55" t="s">
        <v>169</v>
      </c>
      <c r="C56" s="55" t="s">
        <v>8</v>
      </c>
      <c r="D56" s="56"/>
      <c r="E56" s="57"/>
      <c r="F56" s="57">
        <v>22</v>
      </c>
      <c r="G56" s="57">
        <v>60</v>
      </c>
      <c r="H56" s="57">
        <v>86</v>
      </c>
      <c r="I56" s="57">
        <v>83</v>
      </c>
      <c r="J56" s="58"/>
      <c r="K56" s="57"/>
      <c r="L56" s="57">
        <v>105</v>
      </c>
      <c r="M56" s="57">
        <v>155</v>
      </c>
      <c r="N56" s="57">
        <v>247</v>
      </c>
      <c r="O56" s="59">
        <v>226</v>
      </c>
      <c r="P56" s="29">
        <f t="shared" si="1"/>
        <v>0</v>
      </c>
      <c r="Q56" s="30">
        <f t="shared" si="2"/>
        <v>0</v>
      </c>
      <c r="R56" s="30">
        <f t="shared" si="3"/>
        <v>127</v>
      </c>
      <c r="S56" s="30">
        <f t="shared" si="4"/>
        <v>215</v>
      </c>
      <c r="T56" s="30">
        <f t="shared" si="5"/>
        <v>333</v>
      </c>
      <c r="U56" s="30">
        <f t="shared" si="6"/>
        <v>309</v>
      </c>
    </row>
    <row r="57" spans="1:21" x14ac:dyDescent="0.3">
      <c r="A57" s="60"/>
      <c r="B57" s="55" t="s">
        <v>170</v>
      </c>
      <c r="C57" s="55" t="s">
        <v>8</v>
      </c>
      <c r="D57" s="56">
        <v>5</v>
      </c>
      <c r="E57" s="57"/>
      <c r="F57" s="57"/>
      <c r="G57" s="57"/>
      <c r="H57" s="57"/>
      <c r="I57" s="57"/>
      <c r="J57" s="58">
        <v>11</v>
      </c>
      <c r="K57" s="57"/>
      <c r="L57" s="57"/>
      <c r="M57" s="57"/>
      <c r="N57" s="57"/>
      <c r="O57" s="59"/>
      <c r="P57" s="1">
        <f t="shared" si="1"/>
        <v>16</v>
      </c>
      <c r="Q57" s="1">
        <f t="shared" si="2"/>
        <v>0</v>
      </c>
      <c r="R57" s="1">
        <f t="shared" si="3"/>
        <v>0</v>
      </c>
      <c r="S57" s="1">
        <f t="shared" si="4"/>
        <v>0</v>
      </c>
      <c r="T57" s="1">
        <f t="shared" si="5"/>
        <v>0</v>
      </c>
      <c r="U57" s="1">
        <f t="shared" si="6"/>
        <v>0</v>
      </c>
    </row>
    <row r="58" spans="1:21" x14ac:dyDescent="0.3">
      <c r="A58" s="60"/>
      <c r="B58" s="60"/>
      <c r="C58" s="61" t="s">
        <v>9</v>
      </c>
      <c r="D58" s="62"/>
      <c r="E58" s="63">
        <v>3</v>
      </c>
      <c r="F58" s="63"/>
      <c r="G58" s="63"/>
      <c r="H58" s="63">
        <v>1</v>
      </c>
      <c r="I58" s="63">
        <v>1</v>
      </c>
      <c r="J58" s="64"/>
      <c r="K58" s="65">
        <v>7</v>
      </c>
      <c r="L58" s="65">
        <v>3</v>
      </c>
      <c r="M58" s="65">
        <v>5</v>
      </c>
      <c r="N58" s="65">
        <v>3</v>
      </c>
      <c r="O58" s="66"/>
      <c r="P58" s="27">
        <f t="shared" si="1"/>
        <v>0</v>
      </c>
      <c r="Q58" s="28">
        <f t="shared" si="2"/>
        <v>10</v>
      </c>
      <c r="R58" s="28">
        <f t="shared" si="3"/>
        <v>3</v>
      </c>
      <c r="S58" s="28">
        <f t="shared" si="4"/>
        <v>5</v>
      </c>
      <c r="T58" s="28">
        <f t="shared" si="5"/>
        <v>4</v>
      </c>
      <c r="U58" s="28">
        <f t="shared" si="6"/>
        <v>1</v>
      </c>
    </row>
    <row r="59" spans="1:21" x14ac:dyDescent="0.3">
      <c r="A59" s="60"/>
      <c r="B59" s="55" t="s">
        <v>171</v>
      </c>
      <c r="C59" s="55" t="s">
        <v>8</v>
      </c>
      <c r="D59" s="56">
        <v>1</v>
      </c>
      <c r="E59" s="57">
        <v>3</v>
      </c>
      <c r="F59" s="57">
        <v>1</v>
      </c>
      <c r="G59" s="57"/>
      <c r="H59" s="57">
        <v>2</v>
      </c>
      <c r="I59" s="57">
        <v>2</v>
      </c>
      <c r="J59" s="58">
        <v>5</v>
      </c>
      <c r="K59" s="57">
        <v>9</v>
      </c>
      <c r="L59" s="57">
        <v>3</v>
      </c>
      <c r="M59" s="57">
        <v>6</v>
      </c>
      <c r="N59" s="57">
        <v>10</v>
      </c>
      <c r="O59" s="59">
        <v>6</v>
      </c>
      <c r="P59" s="29">
        <f t="shared" si="1"/>
        <v>6</v>
      </c>
      <c r="Q59" s="30">
        <f t="shared" si="2"/>
        <v>12</v>
      </c>
      <c r="R59" s="30">
        <f t="shared" si="3"/>
        <v>4</v>
      </c>
      <c r="S59" s="30">
        <f t="shared" si="4"/>
        <v>6</v>
      </c>
      <c r="T59" s="30">
        <f t="shared" si="5"/>
        <v>12</v>
      </c>
      <c r="U59" s="30">
        <f t="shared" si="6"/>
        <v>8</v>
      </c>
    </row>
    <row r="60" spans="1:21" x14ac:dyDescent="0.3">
      <c r="A60" s="60"/>
      <c r="B60" s="55" t="s">
        <v>172</v>
      </c>
      <c r="C60" s="55" t="s">
        <v>9</v>
      </c>
      <c r="D60" s="56">
        <v>1</v>
      </c>
      <c r="E60" s="57">
        <v>1</v>
      </c>
      <c r="F60" s="57"/>
      <c r="G60" s="57">
        <v>2</v>
      </c>
      <c r="H60" s="57">
        <v>1</v>
      </c>
      <c r="I60" s="57"/>
      <c r="J60" s="58">
        <v>12</v>
      </c>
      <c r="K60" s="57">
        <v>6</v>
      </c>
      <c r="L60" s="57">
        <v>6</v>
      </c>
      <c r="M60" s="57">
        <v>7</v>
      </c>
      <c r="N60" s="57">
        <v>2</v>
      </c>
      <c r="O60" s="59">
        <v>1</v>
      </c>
      <c r="P60" s="29">
        <f t="shared" si="1"/>
        <v>13</v>
      </c>
      <c r="Q60" s="30">
        <f t="shared" si="2"/>
        <v>7</v>
      </c>
      <c r="R60" s="30">
        <f t="shared" si="3"/>
        <v>6</v>
      </c>
      <c r="S60" s="30">
        <f t="shared" si="4"/>
        <v>9</v>
      </c>
      <c r="T60" s="30">
        <f t="shared" si="5"/>
        <v>3</v>
      </c>
      <c r="U60" s="30">
        <f t="shared" si="6"/>
        <v>1</v>
      </c>
    </row>
    <row r="61" spans="1:21" x14ac:dyDescent="0.3">
      <c r="A61" s="60"/>
      <c r="B61" s="55" t="s">
        <v>173</v>
      </c>
      <c r="C61" s="55" t="s">
        <v>8</v>
      </c>
      <c r="D61" s="56"/>
      <c r="E61" s="57"/>
      <c r="F61" s="57"/>
      <c r="G61" s="57"/>
      <c r="H61" s="57"/>
      <c r="I61" s="57"/>
      <c r="J61" s="58">
        <v>1</v>
      </c>
      <c r="K61" s="57"/>
      <c r="L61" s="57"/>
      <c r="M61" s="57"/>
      <c r="N61" s="57">
        <v>3</v>
      </c>
      <c r="O61" s="59"/>
      <c r="P61" s="29">
        <f t="shared" si="1"/>
        <v>1</v>
      </c>
      <c r="Q61" s="30">
        <f t="shared" si="2"/>
        <v>0</v>
      </c>
      <c r="R61" s="30">
        <f t="shared" si="3"/>
        <v>0</v>
      </c>
      <c r="S61" s="30">
        <f t="shared" si="4"/>
        <v>0</v>
      </c>
      <c r="T61" s="30">
        <f t="shared" si="5"/>
        <v>3</v>
      </c>
      <c r="U61" s="30">
        <f t="shared" si="6"/>
        <v>0</v>
      </c>
    </row>
    <row r="62" spans="1:21" x14ac:dyDescent="0.3">
      <c r="A62" s="60"/>
      <c r="B62" s="55" t="s">
        <v>174</v>
      </c>
      <c r="C62" s="55" t="s">
        <v>8</v>
      </c>
      <c r="D62" s="56">
        <v>21</v>
      </c>
      <c r="E62" s="57">
        <v>36</v>
      </c>
      <c r="F62" s="57">
        <v>47</v>
      </c>
      <c r="G62" s="57">
        <v>45</v>
      </c>
      <c r="H62" s="57">
        <v>40</v>
      </c>
      <c r="I62" s="57">
        <v>33</v>
      </c>
      <c r="J62" s="58">
        <v>82</v>
      </c>
      <c r="K62" s="57">
        <v>96</v>
      </c>
      <c r="L62" s="57">
        <v>109</v>
      </c>
      <c r="M62" s="57">
        <v>147</v>
      </c>
      <c r="N62" s="57">
        <v>160</v>
      </c>
      <c r="O62" s="59">
        <v>118</v>
      </c>
      <c r="P62" s="29">
        <f t="shared" si="1"/>
        <v>103</v>
      </c>
      <c r="Q62" s="30">
        <f t="shared" si="2"/>
        <v>132</v>
      </c>
      <c r="R62" s="30">
        <f t="shared" si="3"/>
        <v>156</v>
      </c>
      <c r="S62" s="30">
        <f t="shared" si="4"/>
        <v>192</v>
      </c>
      <c r="T62" s="30">
        <f t="shared" si="5"/>
        <v>200</v>
      </c>
      <c r="U62" s="30">
        <f t="shared" si="6"/>
        <v>151</v>
      </c>
    </row>
    <row r="63" spans="1:21" x14ac:dyDescent="0.3">
      <c r="A63" s="60"/>
      <c r="B63" s="55" t="s">
        <v>175</v>
      </c>
      <c r="C63" s="55" t="s">
        <v>8</v>
      </c>
      <c r="D63" s="56">
        <v>76</v>
      </c>
      <c r="E63" s="57">
        <v>71</v>
      </c>
      <c r="F63" s="57">
        <v>85</v>
      </c>
      <c r="G63" s="57">
        <v>87</v>
      </c>
      <c r="H63" s="57">
        <v>108</v>
      </c>
      <c r="I63" s="57">
        <v>107</v>
      </c>
      <c r="J63" s="58">
        <v>167</v>
      </c>
      <c r="K63" s="57">
        <v>171</v>
      </c>
      <c r="L63" s="57">
        <v>163</v>
      </c>
      <c r="M63" s="57">
        <v>174</v>
      </c>
      <c r="N63" s="57">
        <v>181</v>
      </c>
      <c r="O63" s="59">
        <v>147</v>
      </c>
      <c r="P63" s="29">
        <f t="shared" si="1"/>
        <v>243</v>
      </c>
      <c r="Q63" s="30">
        <f t="shared" si="2"/>
        <v>242</v>
      </c>
      <c r="R63" s="30">
        <f t="shared" si="3"/>
        <v>248</v>
      </c>
      <c r="S63" s="30">
        <f t="shared" si="4"/>
        <v>261</v>
      </c>
      <c r="T63" s="30">
        <f t="shared" si="5"/>
        <v>289</v>
      </c>
      <c r="U63" s="30">
        <f t="shared" si="6"/>
        <v>254</v>
      </c>
    </row>
    <row r="64" spans="1:21" x14ac:dyDescent="0.3">
      <c r="A64" s="60"/>
      <c r="B64" s="55" t="s">
        <v>176</v>
      </c>
      <c r="C64" s="55" t="s">
        <v>8</v>
      </c>
      <c r="D64" s="56">
        <v>6</v>
      </c>
      <c r="E64" s="57">
        <v>6</v>
      </c>
      <c r="F64" s="57">
        <v>8</v>
      </c>
      <c r="G64" s="57">
        <v>7</v>
      </c>
      <c r="H64" s="57">
        <v>7</v>
      </c>
      <c r="I64" s="57">
        <v>4</v>
      </c>
      <c r="J64" s="58">
        <v>16</v>
      </c>
      <c r="K64" s="57">
        <v>18</v>
      </c>
      <c r="L64" s="57">
        <v>18</v>
      </c>
      <c r="M64" s="57">
        <v>19</v>
      </c>
      <c r="N64" s="57">
        <v>20</v>
      </c>
      <c r="O64" s="59">
        <v>13</v>
      </c>
      <c r="P64" s="29">
        <f t="shared" si="1"/>
        <v>22</v>
      </c>
      <c r="Q64" s="30">
        <f t="shared" si="2"/>
        <v>24</v>
      </c>
      <c r="R64" s="30">
        <f t="shared" si="3"/>
        <v>26</v>
      </c>
      <c r="S64" s="30">
        <f t="shared" si="4"/>
        <v>26</v>
      </c>
      <c r="T64" s="30">
        <f t="shared" si="5"/>
        <v>27</v>
      </c>
      <c r="U64" s="30">
        <f t="shared" si="6"/>
        <v>17</v>
      </c>
    </row>
    <row r="65" spans="1:21" x14ac:dyDescent="0.3">
      <c r="A65" s="60"/>
      <c r="B65" s="55" t="s">
        <v>177</v>
      </c>
      <c r="C65" s="55" t="s">
        <v>8</v>
      </c>
      <c r="D65" s="56">
        <v>2</v>
      </c>
      <c r="E65" s="57">
        <v>3</v>
      </c>
      <c r="F65" s="57">
        <v>1</v>
      </c>
      <c r="G65" s="57">
        <v>2</v>
      </c>
      <c r="H65" s="57">
        <v>3</v>
      </c>
      <c r="I65" s="57">
        <v>6</v>
      </c>
      <c r="J65" s="58">
        <v>13</v>
      </c>
      <c r="K65" s="57">
        <v>11</v>
      </c>
      <c r="L65" s="57">
        <v>6</v>
      </c>
      <c r="M65" s="57">
        <v>6</v>
      </c>
      <c r="N65" s="57">
        <v>14</v>
      </c>
      <c r="O65" s="59">
        <v>9</v>
      </c>
      <c r="P65" s="29">
        <f t="shared" si="1"/>
        <v>15</v>
      </c>
      <c r="Q65" s="30">
        <f t="shared" si="2"/>
        <v>14</v>
      </c>
      <c r="R65" s="30">
        <f t="shared" si="3"/>
        <v>7</v>
      </c>
      <c r="S65" s="30">
        <f t="shared" si="4"/>
        <v>8</v>
      </c>
      <c r="T65" s="30">
        <f t="shared" si="5"/>
        <v>17</v>
      </c>
      <c r="U65" s="30">
        <f t="shared" si="6"/>
        <v>15</v>
      </c>
    </row>
    <row r="66" spans="1:21" x14ac:dyDescent="0.3">
      <c r="A66" s="60"/>
      <c r="B66" s="55" t="s">
        <v>178</v>
      </c>
      <c r="C66" s="55" t="s">
        <v>9</v>
      </c>
      <c r="D66" s="56"/>
      <c r="E66" s="57"/>
      <c r="F66" s="57"/>
      <c r="G66" s="57"/>
      <c r="H66" s="57"/>
      <c r="I66" s="57"/>
      <c r="J66" s="58">
        <v>1</v>
      </c>
      <c r="K66" s="57">
        <v>1</v>
      </c>
      <c r="L66" s="57"/>
      <c r="M66" s="57">
        <v>1</v>
      </c>
      <c r="N66" s="57"/>
      <c r="O66" s="59"/>
      <c r="P66" s="29">
        <f t="shared" si="1"/>
        <v>1</v>
      </c>
      <c r="Q66" s="30">
        <f t="shared" si="2"/>
        <v>1</v>
      </c>
      <c r="R66" s="30">
        <f t="shared" si="3"/>
        <v>0</v>
      </c>
      <c r="S66" s="30">
        <f t="shared" si="4"/>
        <v>1</v>
      </c>
      <c r="T66" s="30">
        <f t="shared" si="5"/>
        <v>0</v>
      </c>
      <c r="U66" s="30">
        <f t="shared" si="6"/>
        <v>0</v>
      </c>
    </row>
    <row r="67" spans="1:21" x14ac:dyDescent="0.3">
      <c r="A67" s="60"/>
      <c r="B67" s="55" t="s">
        <v>179</v>
      </c>
      <c r="C67" s="55" t="s">
        <v>9</v>
      </c>
      <c r="D67" s="56"/>
      <c r="E67" s="57"/>
      <c r="F67" s="57"/>
      <c r="G67" s="57"/>
      <c r="H67" s="57">
        <v>1</v>
      </c>
      <c r="I67" s="57"/>
      <c r="J67" s="58">
        <v>1</v>
      </c>
      <c r="K67" s="57">
        <v>3</v>
      </c>
      <c r="L67" s="57">
        <v>1</v>
      </c>
      <c r="M67" s="57">
        <v>1</v>
      </c>
      <c r="N67" s="57">
        <v>1</v>
      </c>
      <c r="O67" s="59"/>
      <c r="P67" s="29">
        <f t="shared" si="1"/>
        <v>1</v>
      </c>
      <c r="Q67" s="30">
        <f t="shared" si="2"/>
        <v>3</v>
      </c>
      <c r="R67" s="30">
        <f t="shared" si="3"/>
        <v>1</v>
      </c>
      <c r="S67" s="30">
        <f t="shared" si="4"/>
        <v>1</v>
      </c>
      <c r="T67" s="30">
        <f t="shared" si="5"/>
        <v>2</v>
      </c>
      <c r="U67" s="30">
        <f t="shared" si="6"/>
        <v>0</v>
      </c>
    </row>
    <row r="68" spans="1:21" x14ac:dyDescent="0.3">
      <c r="A68" s="60"/>
      <c r="B68" s="55" t="s">
        <v>180</v>
      </c>
      <c r="C68" s="55" t="s">
        <v>9</v>
      </c>
      <c r="D68" s="56">
        <v>1</v>
      </c>
      <c r="E68" s="57"/>
      <c r="F68" s="57"/>
      <c r="G68" s="57"/>
      <c r="H68" s="57"/>
      <c r="I68" s="57"/>
      <c r="J68" s="58">
        <v>1</v>
      </c>
      <c r="K68" s="57"/>
      <c r="L68" s="57"/>
      <c r="M68" s="57"/>
      <c r="N68" s="57"/>
      <c r="O68" s="59"/>
      <c r="P68" s="29">
        <f t="shared" si="1"/>
        <v>2</v>
      </c>
      <c r="Q68" s="30">
        <f t="shared" si="2"/>
        <v>0</v>
      </c>
      <c r="R68" s="30">
        <f t="shared" si="3"/>
        <v>0</v>
      </c>
      <c r="S68" s="30">
        <f t="shared" si="4"/>
        <v>0</v>
      </c>
      <c r="T68" s="30">
        <f t="shared" si="5"/>
        <v>0</v>
      </c>
      <c r="U68" s="30">
        <f t="shared" si="6"/>
        <v>0</v>
      </c>
    </row>
    <row r="69" spans="1:21" x14ac:dyDescent="0.3">
      <c r="A69" s="60"/>
      <c r="B69" s="55" t="s">
        <v>181</v>
      </c>
      <c r="C69" s="55" t="s">
        <v>8</v>
      </c>
      <c r="D69" s="56"/>
      <c r="E69" s="57">
        <v>1</v>
      </c>
      <c r="F69" s="57"/>
      <c r="G69" s="57">
        <v>2</v>
      </c>
      <c r="H69" s="57"/>
      <c r="I69" s="57"/>
      <c r="J69" s="58"/>
      <c r="K69" s="57">
        <v>4</v>
      </c>
      <c r="L69" s="57">
        <v>4</v>
      </c>
      <c r="M69" s="57">
        <v>3</v>
      </c>
      <c r="N69" s="57">
        <v>6</v>
      </c>
      <c r="O69" s="59"/>
      <c r="P69" s="1">
        <f t="shared" si="1"/>
        <v>0</v>
      </c>
      <c r="Q69" s="1">
        <f t="shared" si="2"/>
        <v>5</v>
      </c>
      <c r="R69" s="1">
        <f t="shared" si="3"/>
        <v>4</v>
      </c>
      <c r="S69" s="1">
        <f t="shared" si="4"/>
        <v>5</v>
      </c>
      <c r="T69" s="1">
        <f t="shared" si="5"/>
        <v>6</v>
      </c>
      <c r="U69" s="1">
        <f t="shared" si="6"/>
        <v>0</v>
      </c>
    </row>
    <row r="70" spans="1:21" x14ac:dyDescent="0.3">
      <c r="A70" s="60"/>
      <c r="B70" s="60"/>
      <c r="C70" s="61" t="s">
        <v>9</v>
      </c>
      <c r="D70" s="62"/>
      <c r="E70" s="63"/>
      <c r="F70" s="63"/>
      <c r="G70" s="63"/>
      <c r="H70" s="63"/>
      <c r="I70" s="63"/>
      <c r="J70" s="64"/>
      <c r="K70" s="65"/>
      <c r="L70" s="65"/>
      <c r="M70" s="65"/>
      <c r="N70" s="65"/>
      <c r="O70" s="66">
        <v>1</v>
      </c>
      <c r="P70" s="27">
        <f t="shared" ref="P70:P77" si="7">D70+J70</f>
        <v>0</v>
      </c>
      <c r="Q70" s="28">
        <f t="shared" ref="Q70:Q77" si="8">E70+K70</f>
        <v>0</v>
      </c>
      <c r="R70" s="28">
        <f t="shared" ref="R70:R77" si="9">F70+L70</f>
        <v>0</v>
      </c>
      <c r="S70" s="28">
        <f t="shared" ref="S70:S77" si="10">G70+M70</f>
        <v>0</v>
      </c>
      <c r="T70" s="28">
        <f t="shared" ref="T70:T77" si="11">H70+N70</f>
        <v>0</v>
      </c>
      <c r="U70" s="28">
        <f t="shared" ref="U70:U77" si="12">I70+O70</f>
        <v>1</v>
      </c>
    </row>
    <row r="71" spans="1:21" x14ac:dyDescent="0.3">
      <c r="A71" s="60"/>
      <c r="B71" s="55" t="s">
        <v>182</v>
      </c>
      <c r="C71" s="55" t="s">
        <v>8</v>
      </c>
      <c r="D71" s="56"/>
      <c r="E71" s="57"/>
      <c r="F71" s="57">
        <v>7</v>
      </c>
      <c r="G71" s="57">
        <v>3</v>
      </c>
      <c r="H71" s="57">
        <v>2</v>
      </c>
      <c r="I71" s="57">
        <v>3</v>
      </c>
      <c r="J71" s="58">
        <v>2</v>
      </c>
      <c r="K71" s="57">
        <v>6</v>
      </c>
      <c r="L71" s="57">
        <v>14</v>
      </c>
      <c r="M71" s="57">
        <v>13</v>
      </c>
      <c r="N71" s="57">
        <v>19</v>
      </c>
      <c r="O71" s="59">
        <v>17</v>
      </c>
      <c r="P71" s="29">
        <f t="shared" si="7"/>
        <v>2</v>
      </c>
      <c r="Q71" s="30">
        <f t="shared" si="8"/>
        <v>6</v>
      </c>
      <c r="R71" s="30">
        <f t="shared" si="9"/>
        <v>21</v>
      </c>
      <c r="S71" s="30">
        <f t="shared" si="10"/>
        <v>16</v>
      </c>
      <c r="T71" s="30">
        <f t="shared" si="11"/>
        <v>21</v>
      </c>
      <c r="U71" s="30">
        <f t="shared" si="12"/>
        <v>20</v>
      </c>
    </row>
    <row r="72" spans="1:21" x14ac:dyDescent="0.3">
      <c r="A72" s="60"/>
      <c r="B72" s="55" t="s">
        <v>183</v>
      </c>
      <c r="C72" s="55" t="s">
        <v>9</v>
      </c>
      <c r="D72" s="56"/>
      <c r="E72" s="57"/>
      <c r="F72" s="57"/>
      <c r="G72" s="57"/>
      <c r="H72" s="57"/>
      <c r="I72" s="57"/>
      <c r="J72" s="58">
        <v>2</v>
      </c>
      <c r="K72" s="57">
        <v>1</v>
      </c>
      <c r="L72" s="57"/>
      <c r="M72" s="57"/>
      <c r="N72" s="57"/>
      <c r="O72" s="59"/>
      <c r="P72" s="29">
        <f t="shared" si="7"/>
        <v>2</v>
      </c>
      <c r="Q72" s="30">
        <f t="shared" si="8"/>
        <v>1</v>
      </c>
      <c r="R72" s="30">
        <f t="shared" si="9"/>
        <v>0</v>
      </c>
      <c r="S72" s="30">
        <f t="shared" si="10"/>
        <v>0</v>
      </c>
      <c r="T72" s="30">
        <f t="shared" si="11"/>
        <v>0</v>
      </c>
      <c r="U72" s="30">
        <f t="shared" si="12"/>
        <v>0</v>
      </c>
    </row>
    <row r="73" spans="1:21" x14ac:dyDescent="0.3">
      <c r="A73" s="60"/>
      <c r="B73" s="55" t="s">
        <v>184</v>
      </c>
      <c r="C73" s="55" t="s">
        <v>9</v>
      </c>
      <c r="D73" s="56"/>
      <c r="E73" s="57"/>
      <c r="F73" s="57"/>
      <c r="G73" s="57"/>
      <c r="H73" s="57"/>
      <c r="I73" s="57"/>
      <c r="J73" s="58"/>
      <c r="K73" s="57"/>
      <c r="L73" s="57"/>
      <c r="M73" s="57"/>
      <c r="N73" s="57">
        <v>1</v>
      </c>
      <c r="O73" s="59"/>
      <c r="P73" s="29">
        <f t="shared" si="7"/>
        <v>0</v>
      </c>
      <c r="Q73" s="30">
        <f t="shared" si="8"/>
        <v>0</v>
      </c>
      <c r="R73" s="30">
        <f t="shared" si="9"/>
        <v>0</v>
      </c>
      <c r="S73" s="30">
        <f t="shared" si="10"/>
        <v>0</v>
      </c>
      <c r="T73" s="30">
        <f t="shared" si="11"/>
        <v>1</v>
      </c>
      <c r="U73" s="30">
        <f t="shared" si="12"/>
        <v>0</v>
      </c>
    </row>
    <row r="74" spans="1:21" x14ac:dyDescent="0.3">
      <c r="A74" s="60"/>
      <c r="B74" s="55" t="s">
        <v>185</v>
      </c>
      <c r="C74" s="55" t="s">
        <v>8</v>
      </c>
      <c r="D74" s="56">
        <v>4</v>
      </c>
      <c r="E74" s="57">
        <v>4</v>
      </c>
      <c r="F74" s="57">
        <v>4</v>
      </c>
      <c r="G74" s="57">
        <v>6</v>
      </c>
      <c r="H74" s="57">
        <v>3</v>
      </c>
      <c r="I74" s="57">
        <v>4</v>
      </c>
      <c r="J74" s="58">
        <v>12</v>
      </c>
      <c r="K74" s="57">
        <v>15</v>
      </c>
      <c r="L74" s="57">
        <v>22</v>
      </c>
      <c r="M74" s="57">
        <v>35</v>
      </c>
      <c r="N74" s="57">
        <v>27</v>
      </c>
      <c r="O74" s="59">
        <v>26</v>
      </c>
      <c r="P74" s="29">
        <f t="shared" si="7"/>
        <v>16</v>
      </c>
      <c r="Q74" s="30">
        <f t="shared" si="8"/>
        <v>19</v>
      </c>
      <c r="R74" s="30">
        <f t="shared" si="9"/>
        <v>26</v>
      </c>
      <c r="S74" s="30">
        <f t="shared" si="10"/>
        <v>41</v>
      </c>
      <c r="T74" s="30">
        <f t="shared" si="11"/>
        <v>30</v>
      </c>
      <c r="U74" s="30">
        <f t="shared" si="12"/>
        <v>30</v>
      </c>
    </row>
    <row r="75" spans="1:21" x14ac:dyDescent="0.3">
      <c r="A75" s="60"/>
      <c r="B75" s="55" t="s">
        <v>186</v>
      </c>
      <c r="C75" s="55" t="s">
        <v>8</v>
      </c>
      <c r="D75" s="56">
        <v>3</v>
      </c>
      <c r="E75" s="57">
        <v>1</v>
      </c>
      <c r="F75" s="57"/>
      <c r="G75" s="57"/>
      <c r="H75" s="57">
        <v>1</v>
      </c>
      <c r="I75" s="57">
        <v>4</v>
      </c>
      <c r="J75" s="58">
        <v>13</v>
      </c>
      <c r="K75" s="57">
        <v>9</v>
      </c>
      <c r="L75" s="57">
        <v>4</v>
      </c>
      <c r="M75" s="57">
        <v>7</v>
      </c>
      <c r="N75" s="57">
        <v>9</v>
      </c>
      <c r="O75" s="59">
        <v>4</v>
      </c>
      <c r="P75" s="29">
        <f t="shared" si="7"/>
        <v>16</v>
      </c>
      <c r="Q75" s="30">
        <f t="shared" si="8"/>
        <v>10</v>
      </c>
      <c r="R75" s="30">
        <f t="shared" si="9"/>
        <v>4</v>
      </c>
      <c r="S75" s="30">
        <f t="shared" si="10"/>
        <v>7</v>
      </c>
      <c r="T75" s="30">
        <f t="shared" si="11"/>
        <v>10</v>
      </c>
      <c r="U75" s="30">
        <f t="shared" si="12"/>
        <v>8</v>
      </c>
    </row>
    <row r="76" spans="1:21" x14ac:dyDescent="0.3">
      <c r="A76" s="69" t="s">
        <v>166</v>
      </c>
      <c r="B76" s="70"/>
      <c r="C76" s="70"/>
      <c r="D76" s="71">
        <v>224</v>
      </c>
      <c r="E76" s="72">
        <v>233</v>
      </c>
      <c r="F76" s="72">
        <v>270</v>
      </c>
      <c r="G76" s="72">
        <v>319</v>
      </c>
      <c r="H76" s="72">
        <v>359</v>
      </c>
      <c r="I76" s="72">
        <v>368</v>
      </c>
      <c r="J76" s="73">
        <v>758</v>
      </c>
      <c r="K76" s="72">
        <v>826</v>
      </c>
      <c r="L76" s="72">
        <v>878</v>
      </c>
      <c r="M76" s="72">
        <v>1007</v>
      </c>
      <c r="N76" s="72">
        <v>1179</v>
      </c>
      <c r="O76" s="74">
        <v>975</v>
      </c>
      <c r="P76" s="36">
        <f t="shared" si="7"/>
        <v>982</v>
      </c>
      <c r="Q76" s="37">
        <f t="shared" si="8"/>
        <v>1059</v>
      </c>
      <c r="R76" s="37">
        <f t="shared" si="9"/>
        <v>1148</v>
      </c>
      <c r="S76" s="37">
        <f t="shared" si="10"/>
        <v>1326</v>
      </c>
      <c r="T76" s="37">
        <f t="shared" si="11"/>
        <v>1538</v>
      </c>
      <c r="U76" s="37">
        <f t="shared" si="12"/>
        <v>1343</v>
      </c>
    </row>
    <row r="77" spans="1:21" x14ac:dyDescent="0.3">
      <c r="A77" s="75" t="s">
        <v>188</v>
      </c>
      <c r="B77" s="76"/>
      <c r="C77" s="76"/>
      <c r="D77" s="77">
        <v>890</v>
      </c>
      <c r="E77" s="78">
        <v>912</v>
      </c>
      <c r="F77" s="78">
        <v>973</v>
      </c>
      <c r="G77" s="78">
        <v>1079</v>
      </c>
      <c r="H77" s="78">
        <v>1114</v>
      </c>
      <c r="I77" s="78">
        <v>1054</v>
      </c>
      <c r="J77" s="79">
        <v>3216</v>
      </c>
      <c r="K77" s="80">
        <v>3448</v>
      </c>
      <c r="L77" s="80">
        <v>3571</v>
      </c>
      <c r="M77" s="80">
        <v>3862</v>
      </c>
      <c r="N77" s="80">
        <v>4249</v>
      </c>
      <c r="O77" s="81">
        <v>3692</v>
      </c>
      <c r="P77" s="5">
        <f t="shared" si="7"/>
        <v>4106</v>
      </c>
      <c r="Q77" s="5">
        <f t="shared" si="8"/>
        <v>4360</v>
      </c>
      <c r="R77" s="5">
        <f t="shared" si="9"/>
        <v>4544</v>
      </c>
      <c r="S77" s="5">
        <f t="shared" si="10"/>
        <v>4941</v>
      </c>
      <c r="T77" s="5">
        <f t="shared" si="11"/>
        <v>5363</v>
      </c>
      <c r="U77" s="5">
        <f t="shared" si="12"/>
        <v>4746</v>
      </c>
    </row>
    <row r="79" spans="1:21" ht="70.5" customHeight="1" x14ac:dyDescent="0.3">
      <c r="A79" s="203" t="s">
        <v>419</v>
      </c>
      <c r="B79" s="203"/>
      <c r="C79" s="203"/>
    </row>
    <row r="80" spans="1:21" x14ac:dyDescent="0.3">
      <c r="A80" s="1"/>
      <c r="B80" s="1"/>
      <c r="C80" s="1"/>
    </row>
    <row r="81" spans="1:3" ht="58.5" customHeight="1" x14ac:dyDescent="0.3">
      <c r="A81" s="199" t="s">
        <v>416</v>
      </c>
      <c r="B81" s="199"/>
      <c r="C81" s="199"/>
    </row>
    <row r="82" spans="1:3" x14ac:dyDescent="0.3">
      <c r="A82" s="1"/>
      <c r="B82" s="1"/>
      <c r="C82" s="1"/>
    </row>
    <row r="83" spans="1:3" ht="30.75" customHeight="1" x14ac:dyDescent="0.3">
      <c r="A83" s="199" t="s">
        <v>417</v>
      </c>
      <c r="B83" s="199"/>
      <c r="C83" s="199"/>
    </row>
    <row r="84" spans="1:3" x14ac:dyDescent="0.3">
      <c r="A84" s="1"/>
      <c r="B84" s="1"/>
      <c r="C84" s="1"/>
    </row>
    <row r="85" spans="1:3" ht="30" customHeight="1" x14ac:dyDescent="0.3">
      <c r="A85" s="199"/>
      <c r="B85" s="199"/>
      <c r="C85" s="199"/>
    </row>
    <row r="86" spans="1:3" x14ac:dyDescent="0.3">
      <c r="A86" s="1"/>
      <c r="B86" s="1"/>
      <c r="C86" s="1"/>
    </row>
    <row r="87" spans="1:3" x14ac:dyDescent="0.3">
      <c r="A87" s="1"/>
      <c r="B87" s="1"/>
      <c r="C87" s="1"/>
    </row>
    <row r="88" spans="1:3" x14ac:dyDescent="0.3">
      <c r="A88" s="1" t="s">
        <v>414</v>
      </c>
      <c r="B88" s="1"/>
      <c r="C88" s="1"/>
    </row>
  </sheetData>
  <mergeCells count="8">
    <mergeCell ref="A85:C85"/>
    <mergeCell ref="D3:I3"/>
    <mergeCell ref="J3:O3"/>
    <mergeCell ref="A1:B1"/>
    <mergeCell ref="P3:U3"/>
    <mergeCell ref="A79:C79"/>
    <mergeCell ref="A81:C81"/>
    <mergeCell ref="A83:C8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Normal="100" workbookViewId="0">
      <pane xSplit="3" ySplit="4" topLeftCell="D50" activePane="bottomRight" state="frozen"/>
      <selection pane="topRight" activeCell="D1" sqref="D1"/>
      <selection pane="bottomLeft" activeCell="A5" sqref="A5"/>
      <selection pane="bottomRight" activeCell="C71" sqref="C71:C72"/>
    </sheetView>
  </sheetViews>
  <sheetFormatPr defaultColWidth="9.109375" defaultRowHeight="14.4" x14ac:dyDescent="0.3"/>
  <cols>
    <col min="1" max="1" width="30.33203125" style="6" customWidth="1"/>
    <col min="2" max="2" width="28" style="6" customWidth="1"/>
    <col min="3" max="3" width="9.109375" style="6"/>
    <col min="4" max="21" width="6.6640625" style="6" customWidth="1"/>
    <col min="22" max="16384" width="9.109375" style="6"/>
  </cols>
  <sheetData>
    <row r="1" spans="1:21" x14ac:dyDescent="0.3">
      <c r="A1" s="207" t="s">
        <v>413</v>
      </c>
      <c r="B1" s="207"/>
    </row>
    <row r="2" spans="1:21" x14ac:dyDescent="0.3">
      <c r="A2" s="6" t="s">
        <v>191</v>
      </c>
    </row>
    <row r="3" spans="1:21" x14ac:dyDescent="0.3">
      <c r="A3" s="82"/>
      <c r="B3" s="82"/>
      <c r="C3" s="82"/>
      <c r="D3" s="204" t="s">
        <v>122</v>
      </c>
      <c r="E3" s="205"/>
      <c r="F3" s="205"/>
      <c r="G3" s="205"/>
      <c r="H3" s="205"/>
      <c r="I3" s="206"/>
      <c r="J3" s="204" t="s">
        <v>123</v>
      </c>
      <c r="K3" s="205"/>
      <c r="L3" s="205"/>
      <c r="M3" s="205"/>
      <c r="N3" s="205"/>
      <c r="O3" s="206"/>
      <c r="P3" s="200" t="s">
        <v>404</v>
      </c>
      <c r="Q3" s="201"/>
      <c r="R3" s="201"/>
      <c r="S3" s="201"/>
      <c r="T3" s="201"/>
      <c r="U3" s="202"/>
    </row>
    <row r="4" spans="1:21" ht="25.5" customHeight="1" x14ac:dyDescent="0.3">
      <c r="A4" s="8" t="s">
        <v>126</v>
      </c>
      <c r="B4" s="8" t="s">
        <v>124</v>
      </c>
      <c r="C4" s="8" t="s">
        <v>125</v>
      </c>
      <c r="D4" s="52" t="s">
        <v>0</v>
      </c>
      <c r="E4" s="53" t="s">
        <v>1</v>
      </c>
      <c r="F4" s="53" t="s">
        <v>2</v>
      </c>
      <c r="G4" s="53" t="s">
        <v>3</v>
      </c>
      <c r="H4" s="53" t="s">
        <v>4</v>
      </c>
      <c r="I4" s="54" t="s">
        <v>5</v>
      </c>
      <c r="J4" s="52" t="s">
        <v>0</v>
      </c>
      <c r="K4" s="53" t="s">
        <v>1</v>
      </c>
      <c r="L4" s="53" t="s">
        <v>2</v>
      </c>
      <c r="M4" s="53" t="s">
        <v>3</v>
      </c>
      <c r="N4" s="53" t="s">
        <v>4</v>
      </c>
      <c r="O4" s="54" t="s">
        <v>5</v>
      </c>
      <c r="P4" s="9" t="s">
        <v>0</v>
      </c>
      <c r="Q4" s="10" t="s">
        <v>1</v>
      </c>
      <c r="R4" s="10" t="s">
        <v>2</v>
      </c>
      <c r="S4" s="10" t="s">
        <v>3</v>
      </c>
      <c r="T4" s="10" t="s">
        <v>4</v>
      </c>
      <c r="U4" s="11" t="s">
        <v>5</v>
      </c>
    </row>
    <row r="5" spans="1:21" x14ac:dyDescent="0.3">
      <c r="A5" s="83" t="s">
        <v>192</v>
      </c>
      <c r="B5" s="83" t="s">
        <v>193</v>
      </c>
      <c r="C5" s="83" t="s">
        <v>8</v>
      </c>
      <c r="D5" s="84">
        <v>4</v>
      </c>
      <c r="E5" s="85">
        <v>3</v>
      </c>
      <c r="F5" s="85">
        <v>3</v>
      </c>
      <c r="G5" s="85">
        <v>3</v>
      </c>
      <c r="H5" s="85">
        <v>1</v>
      </c>
      <c r="I5" s="85">
        <v>1</v>
      </c>
      <c r="J5" s="84">
        <v>50</v>
      </c>
      <c r="K5" s="85">
        <v>51</v>
      </c>
      <c r="L5" s="85">
        <v>53</v>
      </c>
      <c r="M5" s="85">
        <v>49</v>
      </c>
      <c r="N5" s="85">
        <v>55</v>
      </c>
      <c r="O5" s="86">
        <v>53</v>
      </c>
      <c r="P5" s="27">
        <f t="shared" ref="P5:U5" si="0">D5+J5</f>
        <v>54</v>
      </c>
      <c r="Q5" s="28">
        <f t="shared" si="0"/>
        <v>54</v>
      </c>
      <c r="R5" s="28">
        <f t="shared" si="0"/>
        <v>56</v>
      </c>
      <c r="S5" s="28">
        <f t="shared" si="0"/>
        <v>52</v>
      </c>
      <c r="T5" s="28">
        <f t="shared" si="0"/>
        <v>56</v>
      </c>
      <c r="U5" s="48">
        <f t="shared" si="0"/>
        <v>54</v>
      </c>
    </row>
    <row r="6" spans="1:21" x14ac:dyDescent="0.3">
      <c r="A6" s="87"/>
      <c r="B6" s="83" t="s">
        <v>194</v>
      </c>
      <c r="C6" s="83" t="s">
        <v>8</v>
      </c>
      <c r="D6" s="84"/>
      <c r="E6" s="85"/>
      <c r="F6" s="85"/>
      <c r="G6" s="85"/>
      <c r="H6" s="85"/>
      <c r="I6" s="85"/>
      <c r="J6" s="84"/>
      <c r="K6" s="85"/>
      <c r="L6" s="85"/>
      <c r="M6" s="85">
        <v>9</v>
      </c>
      <c r="N6" s="85">
        <v>12</v>
      </c>
      <c r="O6" s="86">
        <v>15</v>
      </c>
      <c r="P6" s="29">
        <f t="shared" ref="P6:P63" si="1">D6+J6</f>
        <v>0</v>
      </c>
      <c r="Q6" s="30">
        <f t="shared" ref="Q6:Q63" si="2">E6+K6</f>
        <v>0</v>
      </c>
      <c r="R6" s="30">
        <f t="shared" ref="R6:R63" si="3">F6+L6</f>
        <v>0</v>
      </c>
      <c r="S6" s="30">
        <f t="shared" ref="S6:S63" si="4">G6+M6</f>
        <v>9</v>
      </c>
      <c r="T6" s="30">
        <f t="shared" ref="T6:T63" si="5">H6+N6</f>
        <v>12</v>
      </c>
      <c r="U6" s="49">
        <f t="shared" ref="U6:U63" si="6">I6+O6</f>
        <v>15</v>
      </c>
    </row>
    <row r="7" spans="1:21" x14ac:dyDescent="0.3">
      <c r="A7" s="87"/>
      <c r="B7" s="83" t="s">
        <v>195</v>
      </c>
      <c r="C7" s="83" t="s">
        <v>8</v>
      </c>
      <c r="D7" s="84"/>
      <c r="E7" s="85"/>
      <c r="F7" s="85"/>
      <c r="G7" s="85"/>
      <c r="H7" s="85"/>
      <c r="I7" s="85">
        <v>1</v>
      </c>
      <c r="J7" s="84"/>
      <c r="K7" s="85"/>
      <c r="L7" s="85"/>
      <c r="M7" s="85"/>
      <c r="N7" s="85"/>
      <c r="O7" s="86">
        <v>5</v>
      </c>
      <c r="P7" s="29">
        <f t="shared" si="1"/>
        <v>0</v>
      </c>
      <c r="Q7" s="30">
        <f t="shared" si="2"/>
        <v>0</v>
      </c>
      <c r="R7" s="30">
        <f t="shared" si="3"/>
        <v>0</v>
      </c>
      <c r="S7" s="30">
        <f t="shared" si="4"/>
        <v>0</v>
      </c>
      <c r="T7" s="30">
        <f t="shared" si="5"/>
        <v>0</v>
      </c>
      <c r="U7" s="49">
        <f t="shared" si="6"/>
        <v>6</v>
      </c>
    </row>
    <row r="8" spans="1:21" x14ac:dyDescent="0.3">
      <c r="A8" s="87"/>
      <c r="B8" s="83" t="s">
        <v>196</v>
      </c>
      <c r="C8" s="83" t="s">
        <v>8</v>
      </c>
      <c r="D8" s="84"/>
      <c r="E8" s="85"/>
      <c r="F8" s="85"/>
      <c r="G8" s="85"/>
      <c r="H8" s="85"/>
      <c r="I8" s="85"/>
      <c r="J8" s="84"/>
      <c r="K8" s="85"/>
      <c r="L8" s="85"/>
      <c r="M8" s="85">
        <v>3</v>
      </c>
      <c r="N8" s="85">
        <v>2</v>
      </c>
      <c r="O8" s="86">
        <v>1</v>
      </c>
      <c r="P8" s="29">
        <f t="shared" si="1"/>
        <v>0</v>
      </c>
      <c r="Q8" s="30">
        <f t="shared" si="2"/>
        <v>0</v>
      </c>
      <c r="R8" s="30">
        <f t="shared" si="3"/>
        <v>0</v>
      </c>
      <c r="S8" s="30">
        <f t="shared" si="4"/>
        <v>3</v>
      </c>
      <c r="T8" s="30">
        <f t="shared" si="5"/>
        <v>2</v>
      </c>
      <c r="U8" s="49">
        <f t="shared" si="6"/>
        <v>1</v>
      </c>
    </row>
    <row r="9" spans="1:21" x14ac:dyDescent="0.3">
      <c r="A9" s="88" t="s">
        <v>197</v>
      </c>
      <c r="B9" s="89"/>
      <c r="C9" s="89"/>
      <c r="D9" s="90">
        <v>4</v>
      </c>
      <c r="E9" s="91">
        <v>3</v>
      </c>
      <c r="F9" s="91">
        <v>3</v>
      </c>
      <c r="G9" s="91">
        <v>3</v>
      </c>
      <c r="H9" s="91">
        <v>1</v>
      </c>
      <c r="I9" s="91">
        <v>2</v>
      </c>
      <c r="J9" s="90">
        <v>50</v>
      </c>
      <c r="K9" s="91">
        <v>51</v>
      </c>
      <c r="L9" s="91">
        <v>53</v>
      </c>
      <c r="M9" s="91">
        <v>61</v>
      </c>
      <c r="N9" s="91">
        <v>69</v>
      </c>
      <c r="O9" s="92">
        <v>74</v>
      </c>
      <c r="P9" s="36">
        <f t="shared" si="1"/>
        <v>54</v>
      </c>
      <c r="Q9" s="37">
        <f t="shared" si="2"/>
        <v>54</v>
      </c>
      <c r="R9" s="37">
        <f t="shared" si="3"/>
        <v>56</v>
      </c>
      <c r="S9" s="37">
        <f t="shared" si="4"/>
        <v>64</v>
      </c>
      <c r="T9" s="37">
        <f t="shared" si="5"/>
        <v>70</v>
      </c>
      <c r="U9" s="50">
        <f t="shared" si="6"/>
        <v>76</v>
      </c>
    </row>
    <row r="10" spans="1:21" x14ac:dyDescent="0.3">
      <c r="A10" s="83" t="s">
        <v>198</v>
      </c>
      <c r="B10" s="83" t="s">
        <v>199</v>
      </c>
      <c r="C10" s="83" t="s">
        <v>8</v>
      </c>
      <c r="D10" s="84"/>
      <c r="E10" s="85"/>
      <c r="F10" s="85"/>
      <c r="G10" s="85"/>
      <c r="H10" s="85"/>
      <c r="I10" s="85"/>
      <c r="J10" s="84"/>
      <c r="K10" s="85"/>
      <c r="L10" s="85"/>
      <c r="M10" s="85"/>
      <c r="N10" s="85">
        <v>2</v>
      </c>
      <c r="O10" s="86">
        <v>7</v>
      </c>
      <c r="P10" s="29">
        <f t="shared" si="1"/>
        <v>0</v>
      </c>
      <c r="Q10" s="30">
        <f t="shared" si="2"/>
        <v>0</v>
      </c>
      <c r="R10" s="30">
        <f t="shared" si="3"/>
        <v>0</v>
      </c>
      <c r="S10" s="30">
        <f t="shared" si="4"/>
        <v>0</v>
      </c>
      <c r="T10" s="30">
        <f t="shared" si="5"/>
        <v>2</v>
      </c>
      <c r="U10" s="49">
        <f t="shared" si="6"/>
        <v>7</v>
      </c>
    </row>
    <row r="11" spans="1:21" x14ac:dyDescent="0.3">
      <c r="A11" s="87"/>
      <c r="B11" s="83" t="s">
        <v>200</v>
      </c>
      <c r="C11" s="83" t="s">
        <v>8</v>
      </c>
      <c r="D11" s="84"/>
      <c r="E11" s="85">
        <v>3</v>
      </c>
      <c r="F11" s="85">
        <v>2</v>
      </c>
      <c r="G11" s="85"/>
      <c r="H11" s="85"/>
      <c r="I11" s="85"/>
      <c r="J11" s="84"/>
      <c r="K11" s="85">
        <v>8</v>
      </c>
      <c r="L11" s="85">
        <v>7</v>
      </c>
      <c r="M11" s="85">
        <v>13</v>
      </c>
      <c r="N11" s="85">
        <v>17</v>
      </c>
      <c r="O11" s="86">
        <v>24</v>
      </c>
      <c r="P11" s="45">
        <f t="shared" si="1"/>
        <v>0</v>
      </c>
      <c r="Q11" s="46">
        <f t="shared" si="2"/>
        <v>11</v>
      </c>
      <c r="R11" s="46">
        <f t="shared" si="3"/>
        <v>9</v>
      </c>
      <c r="S11" s="46">
        <f t="shared" si="4"/>
        <v>13</v>
      </c>
      <c r="T11" s="46">
        <f t="shared" si="5"/>
        <v>17</v>
      </c>
      <c r="U11" s="47">
        <f t="shared" si="6"/>
        <v>24</v>
      </c>
    </row>
    <row r="12" spans="1:21" x14ac:dyDescent="0.3">
      <c r="A12" s="87"/>
      <c r="B12" s="87"/>
      <c r="C12" s="93" t="s">
        <v>9</v>
      </c>
      <c r="D12" s="94">
        <v>3</v>
      </c>
      <c r="E12" s="95"/>
      <c r="F12" s="95"/>
      <c r="G12" s="95"/>
      <c r="H12" s="95"/>
      <c r="I12" s="95"/>
      <c r="J12" s="94">
        <v>9</v>
      </c>
      <c r="K12" s="96">
        <v>2</v>
      </c>
      <c r="L12" s="96"/>
      <c r="M12" s="96"/>
      <c r="N12" s="96"/>
      <c r="O12" s="97"/>
      <c r="P12" s="27">
        <f t="shared" si="1"/>
        <v>12</v>
      </c>
      <c r="Q12" s="28">
        <f t="shared" si="2"/>
        <v>2</v>
      </c>
      <c r="R12" s="28">
        <f t="shared" si="3"/>
        <v>0</v>
      </c>
      <c r="S12" s="28">
        <f t="shared" si="4"/>
        <v>0</v>
      </c>
      <c r="T12" s="28">
        <f t="shared" si="5"/>
        <v>0</v>
      </c>
      <c r="U12" s="48">
        <f t="shared" si="6"/>
        <v>0</v>
      </c>
    </row>
    <row r="13" spans="1:21" x14ac:dyDescent="0.3">
      <c r="A13" s="87"/>
      <c r="B13" s="83" t="s">
        <v>201</v>
      </c>
      <c r="C13" s="83" t="s">
        <v>8</v>
      </c>
      <c r="D13" s="84">
        <v>2</v>
      </c>
      <c r="E13" s="85">
        <v>2</v>
      </c>
      <c r="F13" s="85">
        <v>4</v>
      </c>
      <c r="G13" s="85">
        <v>2</v>
      </c>
      <c r="H13" s="85">
        <v>1</v>
      </c>
      <c r="I13" s="85"/>
      <c r="J13" s="84">
        <v>17</v>
      </c>
      <c r="K13" s="85">
        <v>37</v>
      </c>
      <c r="L13" s="85">
        <v>45</v>
      </c>
      <c r="M13" s="85">
        <v>48</v>
      </c>
      <c r="N13" s="85">
        <v>46</v>
      </c>
      <c r="O13" s="86">
        <v>45</v>
      </c>
      <c r="P13" s="29">
        <f t="shared" si="1"/>
        <v>19</v>
      </c>
      <c r="Q13" s="30">
        <f t="shared" si="2"/>
        <v>39</v>
      </c>
      <c r="R13" s="30">
        <f t="shared" si="3"/>
        <v>49</v>
      </c>
      <c r="S13" s="30">
        <f t="shared" si="4"/>
        <v>50</v>
      </c>
      <c r="T13" s="30">
        <f t="shared" si="5"/>
        <v>47</v>
      </c>
      <c r="U13" s="49">
        <f t="shared" si="6"/>
        <v>45</v>
      </c>
    </row>
    <row r="14" spans="1:21" x14ac:dyDescent="0.3">
      <c r="A14" s="87"/>
      <c r="B14" s="83" t="s">
        <v>202</v>
      </c>
      <c r="C14" s="83" t="s">
        <v>8</v>
      </c>
      <c r="D14" s="84">
        <v>2</v>
      </c>
      <c r="E14" s="85">
        <v>1</v>
      </c>
      <c r="F14" s="85">
        <v>2</v>
      </c>
      <c r="G14" s="85">
        <v>2</v>
      </c>
      <c r="H14" s="85"/>
      <c r="I14" s="85"/>
      <c r="J14" s="84">
        <v>4</v>
      </c>
      <c r="K14" s="85">
        <v>4</v>
      </c>
      <c r="L14" s="85">
        <v>10</v>
      </c>
      <c r="M14" s="85">
        <v>8</v>
      </c>
      <c r="N14" s="85"/>
      <c r="O14" s="86"/>
      <c r="P14" s="45">
        <f t="shared" si="1"/>
        <v>6</v>
      </c>
      <c r="Q14" s="46">
        <f t="shared" si="2"/>
        <v>5</v>
      </c>
      <c r="R14" s="46">
        <f t="shared" si="3"/>
        <v>12</v>
      </c>
      <c r="S14" s="46">
        <f t="shared" si="4"/>
        <v>10</v>
      </c>
      <c r="T14" s="46">
        <f t="shared" si="5"/>
        <v>0</v>
      </c>
      <c r="U14" s="47">
        <f t="shared" si="6"/>
        <v>0</v>
      </c>
    </row>
    <row r="15" spans="1:21" x14ac:dyDescent="0.3">
      <c r="A15" s="87"/>
      <c r="B15" s="87"/>
      <c r="C15" s="93" t="s">
        <v>9</v>
      </c>
      <c r="D15" s="94"/>
      <c r="E15" s="95"/>
      <c r="F15" s="95"/>
      <c r="G15" s="95"/>
      <c r="H15" s="95">
        <v>1</v>
      </c>
      <c r="I15" s="95"/>
      <c r="J15" s="94"/>
      <c r="K15" s="96"/>
      <c r="L15" s="96"/>
      <c r="M15" s="96"/>
      <c r="N15" s="96">
        <v>12</v>
      </c>
      <c r="O15" s="97">
        <v>2</v>
      </c>
      <c r="P15" s="27">
        <f t="shared" si="1"/>
        <v>0</v>
      </c>
      <c r="Q15" s="28">
        <f t="shared" si="2"/>
        <v>0</v>
      </c>
      <c r="R15" s="28">
        <f t="shared" si="3"/>
        <v>0</v>
      </c>
      <c r="S15" s="28">
        <f t="shared" si="4"/>
        <v>0</v>
      </c>
      <c r="T15" s="28">
        <f t="shared" si="5"/>
        <v>13</v>
      </c>
      <c r="U15" s="48">
        <f t="shared" si="6"/>
        <v>2</v>
      </c>
    </row>
    <row r="16" spans="1:21" x14ac:dyDescent="0.3">
      <c r="A16" s="87"/>
      <c r="B16" s="83" t="s">
        <v>203</v>
      </c>
      <c r="C16" s="83" t="s">
        <v>8</v>
      </c>
      <c r="D16" s="84">
        <v>2</v>
      </c>
      <c r="E16" s="85">
        <v>4</v>
      </c>
      <c r="F16" s="85">
        <v>5</v>
      </c>
      <c r="G16" s="85">
        <v>4</v>
      </c>
      <c r="H16" s="85">
        <v>2</v>
      </c>
      <c r="I16" s="85"/>
      <c r="J16" s="84">
        <v>27</v>
      </c>
      <c r="K16" s="85">
        <v>27</v>
      </c>
      <c r="L16" s="85">
        <v>26</v>
      </c>
      <c r="M16" s="85">
        <v>29</v>
      </c>
      <c r="N16" s="85">
        <v>31</v>
      </c>
      <c r="O16" s="86"/>
      <c r="P16" s="45">
        <f t="shared" si="1"/>
        <v>29</v>
      </c>
      <c r="Q16" s="46">
        <f t="shared" si="2"/>
        <v>31</v>
      </c>
      <c r="R16" s="46">
        <f t="shared" si="3"/>
        <v>31</v>
      </c>
      <c r="S16" s="46">
        <f t="shared" si="4"/>
        <v>33</v>
      </c>
      <c r="T16" s="46">
        <f t="shared" si="5"/>
        <v>33</v>
      </c>
      <c r="U16" s="47">
        <f t="shared" si="6"/>
        <v>0</v>
      </c>
    </row>
    <row r="17" spans="1:21" x14ac:dyDescent="0.3">
      <c r="A17" s="87"/>
      <c r="B17" s="87"/>
      <c r="C17" s="93" t="s">
        <v>9</v>
      </c>
      <c r="D17" s="94"/>
      <c r="E17" s="95"/>
      <c r="F17" s="95"/>
      <c r="G17" s="95"/>
      <c r="H17" s="95"/>
      <c r="I17" s="95">
        <v>2</v>
      </c>
      <c r="J17" s="94"/>
      <c r="K17" s="96"/>
      <c r="L17" s="96"/>
      <c r="M17" s="96"/>
      <c r="N17" s="96"/>
      <c r="O17" s="97">
        <v>29</v>
      </c>
      <c r="P17" s="27">
        <f t="shared" si="1"/>
        <v>0</v>
      </c>
      <c r="Q17" s="28">
        <f t="shared" si="2"/>
        <v>0</v>
      </c>
      <c r="R17" s="28">
        <f t="shared" si="3"/>
        <v>0</v>
      </c>
      <c r="S17" s="28">
        <f t="shared" si="4"/>
        <v>0</v>
      </c>
      <c r="T17" s="28">
        <f t="shared" si="5"/>
        <v>0</v>
      </c>
      <c r="U17" s="48">
        <f t="shared" si="6"/>
        <v>31</v>
      </c>
    </row>
    <row r="18" spans="1:21" x14ac:dyDescent="0.3">
      <c r="A18" s="87"/>
      <c r="B18" s="83" t="s">
        <v>204</v>
      </c>
      <c r="C18" s="83" t="s">
        <v>9</v>
      </c>
      <c r="D18" s="84"/>
      <c r="E18" s="85"/>
      <c r="F18" s="85"/>
      <c r="G18" s="85"/>
      <c r="H18" s="85"/>
      <c r="I18" s="85"/>
      <c r="J18" s="84">
        <v>1</v>
      </c>
      <c r="K18" s="85">
        <v>2</v>
      </c>
      <c r="L18" s="85"/>
      <c r="M18" s="85">
        <v>1</v>
      </c>
      <c r="N18" s="85">
        <v>1</v>
      </c>
      <c r="O18" s="86"/>
      <c r="P18" s="29">
        <f t="shared" si="1"/>
        <v>1</v>
      </c>
      <c r="Q18" s="30">
        <f t="shared" si="2"/>
        <v>2</v>
      </c>
      <c r="R18" s="30">
        <f t="shared" si="3"/>
        <v>0</v>
      </c>
      <c r="S18" s="30">
        <f t="shared" si="4"/>
        <v>1</v>
      </c>
      <c r="T18" s="30">
        <f t="shared" si="5"/>
        <v>1</v>
      </c>
      <c r="U18" s="49">
        <f t="shared" si="6"/>
        <v>0</v>
      </c>
    </row>
    <row r="19" spans="1:21" x14ac:dyDescent="0.3">
      <c r="A19" s="87"/>
      <c r="B19" s="83" t="s">
        <v>205</v>
      </c>
      <c r="C19" s="83" t="s">
        <v>9</v>
      </c>
      <c r="D19" s="84">
        <v>1</v>
      </c>
      <c r="E19" s="85"/>
      <c r="F19" s="85"/>
      <c r="G19" s="85"/>
      <c r="H19" s="85"/>
      <c r="I19" s="85"/>
      <c r="J19" s="84">
        <v>31</v>
      </c>
      <c r="K19" s="85">
        <v>8</v>
      </c>
      <c r="L19" s="85">
        <v>2</v>
      </c>
      <c r="M19" s="85">
        <v>1</v>
      </c>
      <c r="N19" s="85"/>
      <c r="O19" s="86"/>
      <c r="P19" s="29">
        <f t="shared" si="1"/>
        <v>32</v>
      </c>
      <c r="Q19" s="30">
        <f t="shared" si="2"/>
        <v>8</v>
      </c>
      <c r="R19" s="30">
        <f t="shared" si="3"/>
        <v>2</v>
      </c>
      <c r="S19" s="30">
        <f t="shared" si="4"/>
        <v>1</v>
      </c>
      <c r="T19" s="30">
        <f t="shared" si="5"/>
        <v>0</v>
      </c>
      <c r="U19" s="49">
        <f t="shared" si="6"/>
        <v>0</v>
      </c>
    </row>
    <row r="20" spans="1:21" x14ac:dyDescent="0.3">
      <c r="A20" s="87"/>
      <c r="B20" s="83" t="s">
        <v>206</v>
      </c>
      <c r="C20" s="83" t="s">
        <v>8</v>
      </c>
      <c r="D20" s="84"/>
      <c r="E20" s="85">
        <v>2</v>
      </c>
      <c r="F20" s="85">
        <v>7</v>
      </c>
      <c r="G20" s="85">
        <v>7</v>
      </c>
      <c r="H20" s="85"/>
      <c r="I20" s="85"/>
      <c r="J20" s="84">
        <v>8</v>
      </c>
      <c r="K20" s="85">
        <v>14</v>
      </c>
      <c r="L20" s="85">
        <v>21</v>
      </c>
      <c r="M20" s="85">
        <v>21</v>
      </c>
      <c r="N20" s="85">
        <v>25</v>
      </c>
      <c r="O20" s="86">
        <v>18</v>
      </c>
      <c r="P20" s="29">
        <f t="shared" si="1"/>
        <v>8</v>
      </c>
      <c r="Q20" s="30">
        <f t="shared" si="2"/>
        <v>16</v>
      </c>
      <c r="R20" s="30">
        <f t="shared" si="3"/>
        <v>28</v>
      </c>
      <c r="S20" s="30">
        <f t="shared" si="4"/>
        <v>28</v>
      </c>
      <c r="T20" s="30">
        <f t="shared" si="5"/>
        <v>25</v>
      </c>
      <c r="U20" s="49">
        <f t="shared" si="6"/>
        <v>18</v>
      </c>
    </row>
    <row r="21" spans="1:21" x14ac:dyDescent="0.3">
      <c r="A21" s="87"/>
      <c r="B21" s="83" t="s">
        <v>207</v>
      </c>
      <c r="C21" s="83" t="s">
        <v>9</v>
      </c>
      <c r="D21" s="84">
        <v>6</v>
      </c>
      <c r="E21" s="85">
        <v>3</v>
      </c>
      <c r="F21" s="85"/>
      <c r="G21" s="85"/>
      <c r="H21" s="85"/>
      <c r="I21" s="85"/>
      <c r="J21" s="84">
        <v>44</v>
      </c>
      <c r="K21" s="85">
        <v>17</v>
      </c>
      <c r="L21" s="85">
        <v>3</v>
      </c>
      <c r="M21" s="85">
        <v>2</v>
      </c>
      <c r="N21" s="85">
        <v>1</v>
      </c>
      <c r="O21" s="86"/>
      <c r="P21" s="29">
        <f t="shared" si="1"/>
        <v>50</v>
      </c>
      <c r="Q21" s="30">
        <f t="shared" si="2"/>
        <v>20</v>
      </c>
      <c r="R21" s="30">
        <f t="shared" si="3"/>
        <v>3</v>
      </c>
      <c r="S21" s="30">
        <f t="shared" si="4"/>
        <v>2</v>
      </c>
      <c r="T21" s="30">
        <f t="shared" si="5"/>
        <v>1</v>
      </c>
      <c r="U21" s="49">
        <f t="shared" si="6"/>
        <v>0</v>
      </c>
    </row>
    <row r="22" spans="1:21" x14ac:dyDescent="0.3">
      <c r="A22" s="87"/>
      <c r="B22" s="83" t="s">
        <v>208</v>
      </c>
      <c r="C22" s="83" t="s">
        <v>8</v>
      </c>
      <c r="D22" s="84"/>
      <c r="E22" s="85"/>
      <c r="F22" s="85"/>
      <c r="G22" s="85"/>
      <c r="H22" s="85">
        <v>1</v>
      </c>
      <c r="I22" s="85"/>
      <c r="J22" s="84"/>
      <c r="K22" s="85"/>
      <c r="L22" s="85"/>
      <c r="M22" s="85"/>
      <c r="N22" s="85"/>
      <c r="O22" s="86">
        <v>3</v>
      </c>
      <c r="P22" s="29">
        <f t="shared" si="1"/>
        <v>0</v>
      </c>
      <c r="Q22" s="30">
        <f t="shared" si="2"/>
        <v>0</v>
      </c>
      <c r="R22" s="30">
        <f t="shared" si="3"/>
        <v>0</v>
      </c>
      <c r="S22" s="30">
        <f t="shared" si="4"/>
        <v>0</v>
      </c>
      <c r="T22" s="30">
        <f t="shared" si="5"/>
        <v>1</v>
      </c>
      <c r="U22" s="49">
        <f t="shared" si="6"/>
        <v>3</v>
      </c>
    </row>
    <row r="23" spans="1:21" x14ac:dyDescent="0.3">
      <c r="A23" s="87"/>
      <c r="B23" s="83" t="s">
        <v>209</v>
      </c>
      <c r="C23" s="83" t="s">
        <v>8</v>
      </c>
      <c r="D23" s="84">
        <v>1</v>
      </c>
      <c r="E23" s="85"/>
      <c r="F23" s="85">
        <v>1</v>
      </c>
      <c r="G23" s="85">
        <v>1</v>
      </c>
      <c r="H23" s="85">
        <v>2</v>
      </c>
      <c r="I23" s="85"/>
      <c r="J23" s="84">
        <v>15</v>
      </c>
      <c r="K23" s="85">
        <v>10</v>
      </c>
      <c r="L23" s="85">
        <v>6</v>
      </c>
      <c r="M23" s="85">
        <v>15</v>
      </c>
      <c r="N23" s="85">
        <v>24</v>
      </c>
      <c r="O23" s="86">
        <v>14</v>
      </c>
      <c r="P23" s="29">
        <f t="shared" si="1"/>
        <v>16</v>
      </c>
      <c r="Q23" s="30">
        <f t="shared" si="2"/>
        <v>10</v>
      </c>
      <c r="R23" s="30">
        <f t="shared" si="3"/>
        <v>7</v>
      </c>
      <c r="S23" s="30">
        <f t="shared" si="4"/>
        <v>16</v>
      </c>
      <c r="T23" s="30">
        <f t="shared" si="5"/>
        <v>26</v>
      </c>
      <c r="U23" s="49">
        <f t="shared" si="6"/>
        <v>14</v>
      </c>
    </row>
    <row r="24" spans="1:21" x14ac:dyDescent="0.3">
      <c r="A24" s="87"/>
      <c r="B24" s="83" t="s">
        <v>210</v>
      </c>
      <c r="C24" s="98"/>
      <c r="D24" s="84">
        <v>1</v>
      </c>
      <c r="E24" s="85"/>
      <c r="F24" s="85">
        <v>1</v>
      </c>
      <c r="G24" s="85">
        <v>1</v>
      </c>
      <c r="H24" s="85">
        <v>2</v>
      </c>
      <c r="I24" s="85"/>
      <c r="J24" s="84">
        <v>15</v>
      </c>
      <c r="K24" s="85">
        <v>10</v>
      </c>
      <c r="L24" s="85">
        <v>6</v>
      </c>
      <c r="M24" s="85">
        <v>15</v>
      </c>
      <c r="N24" s="85">
        <v>24</v>
      </c>
      <c r="O24" s="86">
        <v>14</v>
      </c>
      <c r="P24" s="29">
        <f t="shared" si="1"/>
        <v>16</v>
      </c>
      <c r="Q24" s="30">
        <f t="shared" si="2"/>
        <v>10</v>
      </c>
      <c r="R24" s="30">
        <f t="shared" si="3"/>
        <v>7</v>
      </c>
      <c r="S24" s="30">
        <f t="shared" si="4"/>
        <v>16</v>
      </c>
      <c r="T24" s="30">
        <f t="shared" si="5"/>
        <v>26</v>
      </c>
      <c r="U24" s="49">
        <f t="shared" si="6"/>
        <v>14</v>
      </c>
    </row>
    <row r="25" spans="1:21" x14ac:dyDescent="0.3">
      <c r="A25" s="88" t="s">
        <v>211</v>
      </c>
      <c r="B25" s="89"/>
      <c r="C25" s="89"/>
      <c r="D25" s="90">
        <v>17</v>
      </c>
      <c r="E25" s="91">
        <v>15</v>
      </c>
      <c r="F25" s="91">
        <v>21</v>
      </c>
      <c r="G25" s="91">
        <v>16</v>
      </c>
      <c r="H25" s="91">
        <v>7</v>
      </c>
      <c r="I25" s="91">
        <v>2</v>
      </c>
      <c r="J25" s="90">
        <v>156</v>
      </c>
      <c r="K25" s="91">
        <v>129</v>
      </c>
      <c r="L25" s="91">
        <v>120</v>
      </c>
      <c r="M25" s="91">
        <v>138</v>
      </c>
      <c r="N25" s="91">
        <v>159</v>
      </c>
      <c r="O25" s="92">
        <v>142</v>
      </c>
      <c r="P25" s="36">
        <f t="shared" si="1"/>
        <v>173</v>
      </c>
      <c r="Q25" s="37">
        <f t="shared" si="2"/>
        <v>144</v>
      </c>
      <c r="R25" s="37">
        <f t="shared" si="3"/>
        <v>141</v>
      </c>
      <c r="S25" s="37">
        <f t="shared" si="4"/>
        <v>154</v>
      </c>
      <c r="T25" s="37">
        <f t="shared" si="5"/>
        <v>166</v>
      </c>
      <c r="U25" s="50">
        <f t="shared" si="6"/>
        <v>144</v>
      </c>
    </row>
    <row r="26" spans="1:21" x14ac:dyDescent="0.3">
      <c r="A26" s="83" t="s">
        <v>212</v>
      </c>
      <c r="B26" s="83" t="s">
        <v>213</v>
      </c>
      <c r="C26" s="83" t="s">
        <v>8</v>
      </c>
      <c r="D26" s="84"/>
      <c r="E26" s="85"/>
      <c r="F26" s="85"/>
      <c r="G26" s="85"/>
      <c r="H26" s="85"/>
      <c r="I26" s="85">
        <v>13</v>
      </c>
      <c r="J26" s="84"/>
      <c r="K26" s="85"/>
      <c r="L26" s="85"/>
      <c r="M26" s="85"/>
      <c r="N26" s="85"/>
      <c r="O26" s="86">
        <v>77</v>
      </c>
      <c r="P26" s="29">
        <f t="shared" si="1"/>
        <v>0</v>
      </c>
      <c r="Q26" s="30">
        <f t="shared" si="2"/>
        <v>0</v>
      </c>
      <c r="R26" s="30">
        <f t="shared" si="3"/>
        <v>0</v>
      </c>
      <c r="S26" s="30">
        <f t="shared" si="4"/>
        <v>0</v>
      </c>
      <c r="T26" s="30">
        <f t="shared" si="5"/>
        <v>0</v>
      </c>
      <c r="U26" s="49">
        <f t="shared" si="6"/>
        <v>90</v>
      </c>
    </row>
    <row r="27" spans="1:21" x14ac:dyDescent="0.3">
      <c r="A27" s="88" t="s">
        <v>214</v>
      </c>
      <c r="B27" s="89"/>
      <c r="C27" s="89"/>
      <c r="D27" s="90"/>
      <c r="E27" s="91"/>
      <c r="F27" s="91"/>
      <c r="G27" s="91"/>
      <c r="H27" s="91"/>
      <c r="I27" s="91">
        <v>13</v>
      </c>
      <c r="J27" s="90"/>
      <c r="K27" s="91"/>
      <c r="L27" s="91"/>
      <c r="M27" s="91"/>
      <c r="N27" s="91"/>
      <c r="O27" s="92">
        <v>77</v>
      </c>
      <c r="P27" s="36">
        <f t="shared" si="1"/>
        <v>0</v>
      </c>
      <c r="Q27" s="37">
        <f t="shared" si="2"/>
        <v>0</v>
      </c>
      <c r="R27" s="37">
        <f t="shared" si="3"/>
        <v>0</v>
      </c>
      <c r="S27" s="37">
        <f t="shared" si="4"/>
        <v>0</v>
      </c>
      <c r="T27" s="37">
        <f t="shared" si="5"/>
        <v>0</v>
      </c>
      <c r="U27" s="50">
        <f t="shared" si="6"/>
        <v>90</v>
      </c>
    </row>
    <row r="28" spans="1:21" x14ac:dyDescent="0.3">
      <c r="A28" s="83" t="s">
        <v>215</v>
      </c>
      <c r="B28" s="83" t="s">
        <v>216</v>
      </c>
      <c r="C28" s="83" t="s">
        <v>8</v>
      </c>
      <c r="D28" s="84"/>
      <c r="E28" s="85"/>
      <c r="F28" s="85"/>
      <c r="G28" s="85"/>
      <c r="H28" s="85"/>
      <c r="I28" s="85"/>
      <c r="J28" s="84"/>
      <c r="K28" s="85">
        <v>2</v>
      </c>
      <c r="L28" s="85"/>
      <c r="M28" s="85">
        <v>2</v>
      </c>
      <c r="N28" s="85"/>
      <c r="O28" s="86"/>
      <c r="P28" s="45">
        <f t="shared" si="1"/>
        <v>0</v>
      </c>
      <c r="Q28" s="46">
        <f t="shared" si="2"/>
        <v>2</v>
      </c>
      <c r="R28" s="46">
        <f t="shared" si="3"/>
        <v>0</v>
      </c>
      <c r="S28" s="46">
        <f t="shared" si="4"/>
        <v>2</v>
      </c>
      <c r="T28" s="46">
        <f t="shared" si="5"/>
        <v>0</v>
      </c>
      <c r="U28" s="47">
        <f t="shared" si="6"/>
        <v>0</v>
      </c>
    </row>
    <row r="29" spans="1:21" x14ac:dyDescent="0.3">
      <c r="A29" s="87"/>
      <c r="B29" s="87"/>
      <c r="C29" s="93" t="s">
        <v>9</v>
      </c>
      <c r="D29" s="94"/>
      <c r="E29" s="95"/>
      <c r="F29" s="95"/>
      <c r="G29" s="95"/>
      <c r="H29" s="95"/>
      <c r="I29" s="95"/>
      <c r="J29" s="94"/>
      <c r="K29" s="96"/>
      <c r="L29" s="96"/>
      <c r="M29" s="96"/>
      <c r="N29" s="96"/>
      <c r="O29" s="97">
        <v>1</v>
      </c>
      <c r="P29" s="27">
        <f t="shared" si="1"/>
        <v>0</v>
      </c>
      <c r="Q29" s="28">
        <f t="shared" si="2"/>
        <v>0</v>
      </c>
      <c r="R29" s="28">
        <f t="shared" si="3"/>
        <v>0</v>
      </c>
      <c r="S29" s="28">
        <f t="shared" si="4"/>
        <v>0</v>
      </c>
      <c r="T29" s="28">
        <f t="shared" si="5"/>
        <v>0</v>
      </c>
      <c r="U29" s="48">
        <f t="shared" si="6"/>
        <v>1</v>
      </c>
    </row>
    <row r="30" spans="1:21" ht="15.75" customHeight="1" x14ac:dyDescent="0.3">
      <c r="A30" s="87"/>
      <c r="B30" s="83" t="s">
        <v>217</v>
      </c>
      <c r="C30" s="83" t="s">
        <v>8</v>
      </c>
      <c r="D30" s="84"/>
      <c r="E30" s="85"/>
      <c r="F30" s="85"/>
      <c r="G30" s="85"/>
      <c r="H30" s="85"/>
      <c r="I30" s="85"/>
      <c r="J30" s="84"/>
      <c r="K30" s="85"/>
      <c r="L30" s="85"/>
      <c r="M30" s="85"/>
      <c r="N30" s="85"/>
      <c r="O30" s="86">
        <v>1</v>
      </c>
      <c r="P30" s="29">
        <f t="shared" si="1"/>
        <v>0</v>
      </c>
      <c r="Q30" s="30">
        <f t="shared" si="2"/>
        <v>0</v>
      </c>
      <c r="R30" s="30">
        <f t="shared" si="3"/>
        <v>0</v>
      </c>
      <c r="S30" s="30">
        <f t="shared" si="4"/>
        <v>0</v>
      </c>
      <c r="T30" s="30">
        <f t="shared" si="5"/>
        <v>0</v>
      </c>
      <c r="U30" s="49">
        <f t="shared" si="6"/>
        <v>1</v>
      </c>
    </row>
    <row r="31" spans="1:21" x14ac:dyDescent="0.3">
      <c r="A31" s="87"/>
      <c r="B31" s="83" t="s">
        <v>218</v>
      </c>
      <c r="C31" s="83" t="s">
        <v>8</v>
      </c>
      <c r="D31" s="84"/>
      <c r="E31" s="85">
        <v>1</v>
      </c>
      <c r="F31" s="85">
        <v>2</v>
      </c>
      <c r="G31" s="85">
        <v>4</v>
      </c>
      <c r="H31" s="85">
        <v>2</v>
      </c>
      <c r="I31" s="85"/>
      <c r="J31" s="84"/>
      <c r="K31" s="85">
        <v>1</v>
      </c>
      <c r="L31" s="85">
        <v>9</v>
      </c>
      <c r="M31" s="85">
        <v>17</v>
      </c>
      <c r="N31" s="85">
        <v>19</v>
      </c>
      <c r="O31" s="86">
        <v>12</v>
      </c>
      <c r="P31" s="29">
        <f t="shared" si="1"/>
        <v>0</v>
      </c>
      <c r="Q31" s="30">
        <f t="shared" si="2"/>
        <v>2</v>
      </c>
      <c r="R31" s="30">
        <f t="shared" si="3"/>
        <v>11</v>
      </c>
      <c r="S31" s="30">
        <f t="shared" si="4"/>
        <v>21</v>
      </c>
      <c r="T31" s="30">
        <f t="shared" si="5"/>
        <v>21</v>
      </c>
      <c r="U31" s="49">
        <f t="shared" si="6"/>
        <v>12</v>
      </c>
    </row>
    <row r="32" spans="1:21" x14ac:dyDescent="0.3">
      <c r="A32" s="87"/>
      <c r="B32" s="83" t="s">
        <v>219</v>
      </c>
      <c r="C32" s="83" t="s">
        <v>8</v>
      </c>
      <c r="D32" s="84">
        <v>3</v>
      </c>
      <c r="E32" s="85">
        <v>5</v>
      </c>
      <c r="F32" s="85">
        <v>5</v>
      </c>
      <c r="G32" s="85">
        <v>5</v>
      </c>
      <c r="H32" s="85">
        <v>3</v>
      </c>
      <c r="I32" s="85">
        <v>1</v>
      </c>
      <c r="J32" s="84">
        <v>41</v>
      </c>
      <c r="K32" s="85">
        <v>46</v>
      </c>
      <c r="L32" s="85">
        <v>44</v>
      </c>
      <c r="M32" s="85">
        <v>42</v>
      </c>
      <c r="N32" s="85">
        <v>56</v>
      </c>
      <c r="O32" s="86">
        <v>54</v>
      </c>
      <c r="P32" s="29">
        <f t="shared" si="1"/>
        <v>44</v>
      </c>
      <c r="Q32" s="30">
        <f t="shared" si="2"/>
        <v>51</v>
      </c>
      <c r="R32" s="30">
        <f t="shared" si="3"/>
        <v>49</v>
      </c>
      <c r="S32" s="30">
        <f t="shared" si="4"/>
        <v>47</v>
      </c>
      <c r="T32" s="30">
        <f t="shared" si="5"/>
        <v>59</v>
      </c>
      <c r="U32" s="49">
        <f t="shared" si="6"/>
        <v>55</v>
      </c>
    </row>
    <row r="33" spans="1:21" x14ac:dyDescent="0.3">
      <c r="A33" s="87"/>
      <c r="B33" s="83" t="s">
        <v>220</v>
      </c>
      <c r="C33" s="83" t="s">
        <v>8</v>
      </c>
      <c r="D33" s="84">
        <v>4</v>
      </c>
      <c r="E33" s="85">
        <v>8</v>
      </c>
      <c r="F33" s="85">
        <v>4</v>
      </c>
      <c r="G33" s="85">
        <v>3</v>
      </c>
      <c r="H33" s="85"/>
      <c r="I33" s="85"/>
      <c r="J33" s="84">
        <v>50</v>
      </c>
      <c r="K33" s="85">
        <v>44</v>
      </c>
      <c r="L33" s="85">
        <v>44</v>
      </c>
      <c r="M33" s="85">
        <v>29</v>
      </c>
      <c r="N33" s="85">
        <v>32</v>
      </c>
      <c r="O33" s="86">
        <v>30</v>
      </c>
      <c r="P33" s="29">
        <f t="shared" si="1"/>
        <v>54</v>
      </c>
      <c r="Q33" s="30">
        <f t="shared" si="2"/>
        <v>52</v>
      </c>
      <c r="R33" s="30">
        <f t="shared" si="3"/>
        <v>48</v>
      </c>
      <c r="S33" s="30">
        <f t="shared" si="4"/>
        <v>32</v>
      </c>
      <c r="T33" s="30">
        <f t="shared" si="5"/>
        <v>32</v>
      </c>
      <c r="U33" s="49">
        <f t="shared" si="6"/>
        <v>30</v>
      </c>
    </row>
    <row r="34" spans="1:21" x14ac:dyDescent="0.3">
      <c r="A34" s="87"/>
      <c r="B34" s="83" t="s">
        <v>221</v>
      </c>
      <c r="C34" s="83" t="s">
        <v>8</v>
      </c>
      <c r="D34" s="84">
        <v>1</v>
      </c>
      <c r="E34" s="85"/>
      <c r="F34" s="85">
        <v>1</v>
      </c>
      <c r="G34" s="85">
        <v>1</v>
      </c>
      <c r="H34" s="85"/>
      <c r="I34" s="85"/>
      <c r="J34" s="84">
        <v>4</v>
      </c>
      <c r="K34" s="85">
        <v>3</v>
      </c>
      <c r="L34" s="85">
        <v>3</v>
      </c>
      <c r="M34" s="85">
        <v>2</v>
      </c>
      <c r="N34" s="85"/>
      <c r="O34" s="86"/>
      <c r="P34" s="29">
        <f t="shared" si="1"/>
        <v>5</v>
      </c>
      <c r="Q34" s="30">
        <f t="shared" si="2"/>
        <v>3</v>
      </c>
      <c r="R34" s="30">
        <f t="shared" si="3"/>
        <v>4</v>
      </c>
      <c r="S34" s="30">
        <f t="shared" si="4"/>
        <v>3</v>
      </c>
      <c r="T34" s="30">
        <f t="shared" si="5"/>
        <v>0</v>
      </c>
      <c r="U34" s="49">
        <f t="shared" si="6"/>
        <v>0</v>
      </c>
    </row>
    <row r="35" spans="1:21" x14ac:dyDescent="0.3">
      <c r="A35" s="87"/>
      <c r="B35" s="83" t="s">
        <v>222</v>
      </c>
      <c r="C35" s="83" t="s">
        <v>8</v>
      </c>
      <c r="D35" s="84">
        <v>5</v>
      </c>
      <c r="E35" s="85">
        <v>1</v>
      </c>
      <c r="F35" s="85"/>
      <c r="G35" s="85"/>
      <c r="H35" s="85">
        <v>1</v>
      </c>
      <c r="I35" s="85">
        <v>1</v>
      </c>
      <c r="J35" s="84">
        <v>28</v>
      </c>
      <c r="K35" s="85">
        <v>21</v>
      </c>
      <c r="L35" s="85">
        <v>30</v>
      </c>
      <c r="M35" s="85">
        <v>33</v>
      </c>
      <c r="N35" s="85">
        <v>22</v>
      </c>
      <c r="O35" s="86">
        <v>12</v>
      </c>
      <c r="P35" s="29">
        <f t="shared" si="1"/>
        <v>33</v>
      </c>
      <c r="Q35" s="30">
        <f t="shared" si="2"/>
        <v>22</v>
      </c>
      <c r="R35" s="30">
        <f t="shared" si="3"/>
        <v>30</v>
      </c>
      <c r="S35" s="30">
        <f t="shared" si="4"/>
        <v>33</v>
      </c>
      <c r="T35" s="30">
        <f t="shared" si="5"/>
        <v>23</v>
      </c>
      <c r="U35" s="49">
        <f t="shared" si="6"/>
        <v>13</v>
      </c>
    </row>
    <row r="36" spans="1:21" x14ac:dyDescent="0.3">
      <c r="A36" s="87"/>
      <c r="B36" s="83" t="s">
        <v>223</v>
      </c>
      <c r="C36" s="83" t="s">
        <v>8</v>
      </c>
      <c r="D36" s="84"/>
      <c r="E36" s="85"/>
      <c r="F36" s="85"/>
      <c r="G36" s="85"/>
      <c r="H36" s="85"/>
      <c r="I36" s="85"/>
      <c r="J36" s="84"/>
      <c r="K36" s="85"/>
      <c r="L36" s="85"/>
      <c r="M36" s="85"/>
      <c r="N36" s="85">
        <v>2</v>
      </c>
      <c r="O36" s="86">
        <v>1</v>
      </c>
      <c r="P36" s="29">
        <f t="shared" si="1"/>
        <v>0</v>
      </c>
      <c r="Q36" s="30">
        <f t="shared" si="2"/>
        <v>0</v>
      </c>
      <c r="R36" s="30">
        <f t="shared" si="3"/>
        <v>0</v>
      </c>
      <c r="S36" s="30">
        <f t="shared" si="4"/>
        <v>0</v>
      </c>
      <c r="T36" s="30">
        <f t="shared" si="5"/>
        <v>2</v>
      </c>
      <c r="U36" s="49">
        <f t="shared" si="6"/>
        <v>1</v>
      </c>
    </row>
    <row r="37" spans="1:21" x14ac:dyDescent="0.3">
      <c r="A37" s="87"/>
      <c r="B37" s="83" t="s">
        <v>224</v>
      </c>
      <c r="C37" s="83" t="s">
        <v>8</v>
      </c>
      <c r="D37" s="84">
        <v>9</v>
      </c>
      <c r="E37" s="85">
        <v>3</v>
      </c>
      <c r="F37" s="85">
        <v>5</v>
      </c>
      <c r="G37" s="85">
        <v>2</v>
      </c>
      <c r="H37" s="85">
        <v>1</v>
      </c>
      <c r="I37" s="85">
        <v>1</v>
      </c>
      <c r="J37" s="84">
        <v>32</v>
      </c>
      <c r="K37" s="85">
        <v>14</v>
      </c>
      <c r="L37" s="85">
        <v>12</v>
      </c>
      <c r="M37" s="85">
        <v>14</v>
      </c>
      <c r="N37" s="85">
        <v>9</v>
      </c>
      <c r="O37" s="86">
        <v>9</v>
      </c>
      <c r="P37" s="29">
        <f t="shared" si="1"/>
        <v>41</v>
      </c>
      <c r="Q37" s="30">
        <f t="shared" si="2"/>
        <v>17</v>
      </c>
      <c r="R37" s="30">
        <f t="shared" si="3"/>
        <v>17</v>
      </c>
      <c r="S37" s="30">
        <f t="shared" si="4"/>
        <v>16</v>
      </c>
      <c r="T37" s="30">
        <f t="shared" si="5"/>
        <v>10</v>
      </c>
      <c r="U37" s="49">
        <f t="shared" si="6"/>
        <v>10</v>
      </c>
    </row>
    <row r="38" spans="1:21" x14ac:dyDescent="0.3">
      <c r="A38" s="87"/>
      <c r="B38" s="83" t="s">
        <v>225</v>
      </c>
      <c r="C38" s="83" t="s">
        <v>8</v>
      </c>
      <c r="D38" s="84">
        <v>1</v>
      </c>
      <c r="E38" s="85">
        <v>1</v>
      </c>
      <c r="F38" s="85"/>
      <c r="G38" s="85"/>
      <c r="H38" s="85"/>
      <c r="I38" s="85"/>
      <c r="J38" s="84">
        <v>7</v>
      </c>
      <c r="K38" s="85">
        <v>1</v>
      </c>
      <c r="L38" s="85">
        <v>5</v>
      </c>
      <c r="M38" s="85">
        <v>2</v>
      </c>
      <c r="N38" s="85">
        <v>3</v>
      </c>
      <c r="O38" s="86"/>
      <c r="P38" s="29">
        <f t="shared" si="1"/>
        <v>8</v>
      </c>
      <c r="Q38" s="30">
        <f t="shared" si="2"/>
        <v>2</v>
      </c>
      <c r="R38" s="30">
        <f t="shared" si="3"/>
        <v>5</v>
      </c>
      <c r="S38" s="30">
        <f t="shared" si="4"/>
        <v>2</v>
      </c>
      <c r="T38" s="30">
        <f t="shared" si="5"/>
        <v>3</v>
      </c>
      <c r="U38" s="49">
        <f t="shared" si="6"/>
        <v>0</v>
      </c>
    </row>
    <row r="39" spans="1:21" x14ac:dyDescent="0.3">
      <c r="A39" s="88" t="s">
        <v>226</v>
      </c>
      <c r="B39" s="89"/>
      <c r="C39" s="89"/>
      <c r="D39" s="90">
        <v>23</v>
      </c>
      <c r="E39" s="91">
        <v>19</v>
      </c>
      <c r="F39" s="91">
        <v>17</v>
      </c>
      <c r="G39" s="91">
        <v>15</v>
      </c>
      <c r="H39" s="91">
        <v>7</v>
      </c>
      <c r="I39" s="91">
        <v>3</v>
      </c>
      <c r="J39" s="90">
        <v>162</v>
      </c>
      <c r="K39" s="91">
        <v>132</v>
      </c>
      <c r="L39" s="91">
        <v>147</v>
      </c>
      <c r="M39" s="91">
        <v>141</v>
      </c>
      <c r="N39" s="91">
        <v>143</v>
      </c>
      <c r="O39" s="92">
        <v>120</v>
      </c>
      <c r="P39" s="36">
        <f t="shared" si="1"/>
        <v>185</v>
      </c>
      <c r="Q39" s="37">
        <f t="shared" si="2"/>
        <v>151</v>
      </c>
      <c r="R39" s="37">
        <f t="shared" si="3"/>
        <v>164</v>
      </c>
      <c r="S39" s="37">
        <f t="shared" si="4"/>
        <v>156</v>
      </c>
      <c r="T39" s="37">
        <f t="shared" si="5"/>
        <v>150</v>
      </c>
      <c r="U39" s="50">
        <f t="shared" si="6"/>
        <v>123</v>
      </c>
    </row>
    <row r="40" spans="1:21" x14ac:dyDescent="0.3">
      <c r="A40" s="83" t="s">
        <v>227</v>
      </c>
      <c r="B40" s="83" t="s">
        <v>228</v>
      </c>
      <c r="C40" s="83" t="s">
        <v>8</v>
      </c>
      <c r="D40" s="84"/>
      <c r="E40" s="85">
        <v>1</v>
      </c>
      <c r="F40" s="85">
        <v>3</v>
      </c>
      <c r="G40" s="85">
        <v>6</v>
      </c>
      <c r="H40" s="85">
        <v>5</v>
      </c>
      <c r="I40" s="85">
        <v>2</v>
      </c>
      <c r="J40" s="84">
        <v>11</v>
      </c>
      <c r="K40" s="85">
        <v>26</v>
      </c>
      <c r="L40" s="85">
        <v>22</v>
      </c>
      <c r="M40" s="85">
        <v>16</v>
      </c>
      <c r="N40" s="85">
        <v>18</v>
      </c>
      <c r="O40" s="86">
        <v>15</v>
      </c>
      <c r="P40" s="29">
        <f t="shared" si="1"/>
        <v>11</v>
      </c>
      <c r="Q40" s="30">
        <f t="shared" si="2"/>
        <v>27</v>
      </c>
      <c r="R40" s="30">
        <f t="shared" si="3"/>
        <v>25</v>
      </c>
      <c r="S40" s="30">
        <f t="shared" si="4"/>
        <v>22</v>
      </c>
      <c r="T40" s="30">
        <f t="shared" si="5"/>
        <v>23</v>
      </c>
      <c r="U40" s="49">
        <f t="shared" si="6"/>
        <v>17</v>
      </c>
    </row>
    <row r="41" spans="1:21" x14ac:dyDescent="0.3">
      <c r="A41" s="87"/>
      <c r="B41" s="83" t="s">
        <v>229</v>
      </c>
      <c r="C41" s="83" t="s">
        <v>8</v>
      </c>
      <c r="D41" s="84">
        <v>2</v>
      </c>
      <c r="E41" s="85">
        <v>4</v>
      </c>
      <c r="F41" s="85">
        <v>11</v>
      </c>
      <c r="G41" s="85">
        <v>13</v>
      </c>
      <c r="H41" s="85">
        <v>12</v>
      </c>
      <c r="I41" s="85"/>
      <c r="J41" s="84">
        <v>15</v>
      </c>
      <c r="K41" s="85">
        <v>28</v>
      </c>
      <c r="L41" s="85">
        <v>32</v>
      </c>
      <c r="M41" s="85">
        <v>43</v>
      </c>
      <c r="N41" s="85">
        <v>33</v>
      </c>
      <c r="O41" s="86"/>
      <c r="P41" s="45">
        <f t="shared" si="1"/>
        <v>17</v>
      </c>
      <c r="Q41" s="46">
        <f t="shared" si="2"/>
        <v>32</v>
      </c>
      <c r="R41" s="46">
        <f t="shared" si="3"/>
        <v>43</v>
      </c>
      <c r="S41" s="46">
        <f t="shared" si="4"/>
        <v>56</v>
      </c>
      <c r="T41" s="46">
        <f t="shared" si="5"/>
        <v>45</v>
      </c>
      <c r="U41" s="47">
        <f t="shared" si="6"/>
        <v>0</v>
      </c>
    </row>
    <row r="42" spans="1:21" x14ac:dyDescent="0.3">
      <c r="A42" s="87"/>
      <c r="B42" s="87"/>
      <c r="C42" s="93" t="s">
        <v>9</v>
      </c>
      <c r="D42" s="94"/>
      <c r="E42" s="95"/>
      <c r="F42" s="95"/>
      <c r="G42" s="95"/>
      <c r="H42" s="95"/>
      <c r="I42" s="95">
        <v>5</v>
      </c>
      <c r="J42" s="94"/>
      <c r="K42" s="96"/>
      <c r="L42" s="96"/>
      <c r="M42" s="96"/>
      <c r="N42" s="96"/>
      <c r="O42" s="97">
        <v>23</v>
      </c>
      <c r="P42" s="27">
        <f t="shared" si="1"/>
        <v>0</v>
      </c>
      <c r="Q42" s="28">
        <f t="shared" si="2"/>
        <v>0</v>
      </c>
      <c r="R42" s="28">
        <f t="shared" si="3"/>
        <v>0</v>
      </c>
      <c r="S42" s="28">
        <f t="shared" si="4"/>
        <v>0</v>
      </c>
      <c r="T42" s="28">
        <f t="shared" si="5"/>
        <v>0</v>
      </c>
      <c r="U42" s="48">
        <f t="shared" si="6"/>
        <v>28</v>
      </c>
    </row>
    <row r="43" spans="1:21" x14ac:dyDescent="0.3">
      <c r="A43" s="87"/>
      <c r="B43" s="83" t="s">
        <v>230</v>
      </c>
      <c r="C43" s="83" t="s">
        <v>8</v>
      </c>
      <c r="D43" s="84"/>
      <c r="E43" s="85"/>
      <c r="F43" s="85"/>
      <c r="G43" s="85"/>
      <c r="H43" s="85"/>
      <c r="I43" s="85"/>
      <c r="J43" s="84"/>
      <c r="K43" s="85"/>
      <c r="L43" s="85"/>
      <c r="M43" s="85"/>
      <c r="N43" s="85"/>
      <c r="O43" s="86">
        <v>5</v>
      </c>
      <c r="P43" s="29">
        <f t="shared" si="1"/>
        <v>0</v>
      </c>
      <c r="Q43" s="30">
        <f t="shared" si="2"/>
        <v>0</v>
      </c>
      <c r="R43" s="30">
        <f t="shared" si="3"/>
        <v>0</v>
      </c>
      <c r="S43" s="30">
        <f t="shared" si="4"/>
        <v>0</v>
      </c>
      <c r="T43" s="30">
        <f t="shared" si="5"/>
        <v>0</v>
      </c>
      <c r="U43" s="49">
        <f t="shared" si="6"/>
        <v>5</v>
      </c>
    </row>
    <row r="44" spans="1:21" x14ac:dyDescent="0.3">
      <c r="A44" s="87"/>
      <c r="B44" s="83" t="s">
        <v>231</v>
      </c>
      <c r="C44" s="83" t="s">
        <v>8</v>
      </c>
      <c r="D44" s="84">
        <v>3</v>
      </c>
      <c r="E44" s="85">
        <v>3</v>
      </c>
      <c r="F44" s="85">
        <v>2</v>
      </c>
      <c r="G44" s="85">
        <v>2</v>
      </c>
      <c r="H44" s="85">
        <v>2</v>
      </c>
      <c r="I44" s="85"/>
      <c r="J44" s="84">
        <v>26</v>
      </c>
      <c r="K44" s="85">
        <v>8</v>
      </c>
      <c r="L44" s="85">
        <v>8</v>
      </c>
      <c r="M44" s="85">
        <v>11</v>
      </c>
      <c r="N44" s="85">
        <v>7</v>
      </c>
      <c r="O44" s="86">
        <v>4</v>
      </c>
      <c r="P44" s="29">
        <f t="shared" si="1"/>
        <v>29</v>
      </c>
      <c r="Q44" s="30">
        <f t="shared" si="2"/>
        <v>11</v>
      </c>
      <c r="R44" s="30">
        <f t="shared" si="3"/>
        <v>10</v>
      </c>
      <c r="S44" s="30">
        <f t="shared" si="4"/>
        <v>13</v>
      </c>
      <c r="T44" s="30">
        <f t="shared" si="5"/>
        <v>9</v>
      </c>
      <c r="U44" s="49">
        <f t="shared" si="6"/>
        <v>4</v>
      </c>
    </row>
    <row r="45" spans="1:21" x14ac:dyDescent="0.3">
      <c r="A45" s="88" t="s">
        <v>232</v>
      </c>
      <c r="B45" s="89"/>
      <c r="C45" s="89"/>
      <c r="D45" s="90">
        <v>5</v>
      </c>
      <c r="E45" s="91">
        <v>8</v>
      </c>
      <c r="F45" s="91">
        <v>16</v>
      </c>
      <c r="G45" s="91">
        <v>21</v>
      </c>
      <c r="H45" s="91">
        <v>19</v>
      </c>
      <c r="I45" s="91">
        <v>7</v>
      </c>
      <c r="J45" s="90">
        <v>52</v>
      </c>
      <c r="K45" s="91">
        <v>62</v>
      </c>
      <c r="L45" s="91">
        <v>62</v>
      </c>
      <c r="M45" s="91">
        <v>70</v>
      </c>
      <c r="N45" s="91">
        <v>58</v>
      </c>
      <c r="O45" s="92">
        <v>47</v>
      </c>
      <c r="P45" s="36">
        <f t="shared" si="1"/>
        <v>57</v>
      </c>
      <c r="Q45" s="37">
        <f t="shared" si="2"/>
        <v>70</v>
      </c>
      <c r="R45" s="37">
        <f t="shared" si="3"/>
        <v>78</v>
      </c>
      <c r="S45" s="37">
        <f t="shared" si="4"/>
        <v>91</v>
      </c>
      <c r="T45" s="37">
        <f t="shared" si="5"/>
        <v>77</v>
      </c>
      <c r="U45" s="50">
        <f t="shared" si="6"/>
        <v>54</v>
      </c>
    </row>
    <row r="46" spans="1:21" x14ac:dyDescent="0.3">
      <c r="A46" s="83" t="s">
        <v>233</v>
      </c>
      <c r="B46" s="83" t="s">
        <v>234</v>
      </c>
      <c r="C46" s="83" t="s">
        <v>8</v>
      </c>
      <c r="D46" s="84"/>
      <c r="E46" s="85"/>
      <c r="F46" s="85"/>
      <c r="G46" s="85"/>
      <c r="H46" s="85"/>
      <c r="I46" s="85"/>
      <c r="J46" s="84"/>
      <c r="K46" s="85"/>
      <c r="L46" s="85"/>
      <c r="M46" s="85">
        <v>1</v>
      </c>
      <c r="N46" s="85"/>
      <c r="O46" s="86"/>
      <c r="P46" s="29">
        <f t="shared" si="1"/>
        <v>0</v>
      </c>
      <c r="Q46" s="30">
        <f t="shared" si="2"/>
        <v>0</v>
      </c>
      <c r="R46" s="30">
        <f t="shared" si="3"/>
        <v>0</v>
      </c>
      <c r="S46" s="30">
        <f t="shared" si="4"/>
        <v>1</v>
      </c>
      <c r="T46" s="30">
        <f t="shared" si="5"/>
        <v>0</v>
      </c>
      <c r="U46" s="49">
        <f t="shared" si="6"/>
        <v>0</v>
      </c>
    </row>
    <row r="47" spans="1:21" x14ac:dyDescent="0.3">
      <c r="A47" s="87"/>
      <c r="B47" s="83" t="s">
        <v>235</v>
      </c>
      <c r="C47" s="83" t="s">
        <v>8</v>
      </c>
      <c r="D47" s="84">
        <v>2</v>
      </c>
      <c r="E47" s="85"/>
      <c r="F47" s="85">
        <v>1</v>
      </c>
      <c r="G47" s="85">
        <v>1</v>
      </c>
      <c r="H47" s="85">
        <v>1</v>
      </c>
      <c r="I47" s="85"/>
      <c r="J47" s="84">
        <v>24</v>
      </c>
      <c r="K47" s="85">
        <v>25</v>
      </c>
      <c r="L47" s="85">
        <v>23</v>
      </c>
      <c r="M47" s="85">
        <v>26</v>
      </c>
      <c r="N47" s="85">
        <v>26</v>
      </c>
      <c r="O47" s="86">
        <v>28</v>
      </c>
      <c r="P47" s="29">
        <f t="shared" si="1"/>
        <v>26</v>
      </c>
      <c r="Q47" s="30">
        <f t="shared" si="2"/>
        <v>25</v>
      </c>
      <c r="R47" s="30">
        <f t="shared" si="3"/>
        <v>24</v>
      </c>
      <c r="S47" s="30">
        <f t="shared" si="4"/>
        <v>27</v>
      </c>
      <c r="T47" s="30">
        <f t="shared" si="5"/>
        <v>27</v>
      </c>
      <c r="U47" s="49">
        <f t="shared" si="6"/>
        <v>28</v>
      </c>
    </row>
    <row r="48" spans="1:21" x14ac:dyDescent="0.3">
      <c r="A48" s="87"/>
      <c r="B48" s="83" t="s">
        <v>236</v>
      </c>
      <c r="C48" s="83" t="s">
        <v>8</v>
      </c>
      <c r="D48" s="84">
        <v>1</v>
      </c>
      <c r="E48" s="85">
        <v>1</v>
      </c>
      <c r="F48" s="85">
        <v>3</v>
      </c>
      <c r="G48" s="85">
        <v>3</v>
      </c>
      <c r="H48" s="85"/>
      <c r="I48" s="85">
        <v>2</v>
      </c>
      <c r="J48" s="84">
        <v>19</v>
      </c>
      <c r="K48" s="85">
        <v>20</v>
      </c>
      <c r="L48" s="85">
        <v>20</v>
      </c>
      <c r="M48" s="85">
        <v>18</v>
      </c>
      <c r="N48" s="85">
        <v>12</v>
      </c>
      <c r="O48" s="86">
        <v>16</v>
      </c>
      <c r="P48" s="29">
        <f t="shared" si="1"/>
        <v>20</v>
      </c>
      <c r="Q48" s="30">
        <f t="shared" si="2"/>
        <v>21</v>
      </c>
      <c r="R48" s="30">
        <f t="shared" si="3"/>
        <v>23</v>
      </c>
      <c r="S48" s="30">
        <f t="shared" si="4"/>
        <v>21</v>
      </c>
      <c r="T48" s="30">
        <f t="shared" si="5"/>
        <v>12</v>
      </c>
      <c r="U48" s="49">
        <f t="shared" si="6"/>
        <v>18</v>
      </c>
    </row>
    <row r="49" spans="1:21" x14ac:dyDescent="0.3">
      <c r="A49" s="87"/>
      <c r="B49" s="83" t="s">
        <v>237</v>
      </c>
      <c r="C49" s="83" t="s">
        <v>8</v>
      </c>
      <c r="D49" s="84"/>
      <c r="E49" s="85"/>
      <c r="F49" s="85"/>
      <c r="G49" s="85"/>
      <c r="H49" s="85"/>
      <c r="I49" s="85"/>
      <c r="J49" s="84">
        <v>5</v>
      </c>
      <c r="K49" s="85">
        <v>3</v>
      </c>
      <c r="L49" s="85">
        <v>1</v>
      </c>
      <c r="M49" s="85">
        <v>1</v>
      </c>
      <c r="N49" s="85">
        <v>2</v>
      </c>
      <c r="O49" s="86">
        <v>4</v>
      </c>
      <c r="P49" s="29">
        <f t="shared" si="1"/>
        <v>5</v>
      </c>
      <c r="Q49" s="30">
        <f t="shared" si="2"/>
        <v>3</v>
      </c>
      <c r="R49" s="30">
        <f t="shared" si="3"/>
        <v>1</v>
      </c>
      <c r="S49" s="30">
        <f t="shared" si="4"/>
        <v>1</v>
      </c>
      <c r="T49" s="30">
        <f t="shared" si="5"/>
        <v>2</v>
      </c>
      <c r="U49" s="49">
        <f t="shared" si="6"/>
        <v>4</v>
      </c>
    </row>
    <row r="50" spans="1:21" x14ac:dyDescent="0.3">
      <c r="A50" s="87"/>
      <c r="B50" s="83" t="s">
        <v>238</v>
      </c>
      <c r="C50" s="83" t="s">
        <v>8</v>
      </c>
      <c r="D50" s="84">
        <v>7</v>
      </c>
      <c r="E50" s="85">
        <v>10</v>
      </c>
      <c r="F50" s="85">
        <v>3</v>
      </c>
      <c r="G50" s="85">
        <v>4</v>
      </c>
      <c r="H50" s="85">
        <v>2</v>
      </c>
      <c r="I50" s="85"/>
      <c r="J50" s="84">
        <v>87</v>
      </c>
      <c r="K50" s="85">
        <v>85</v>
      </c>
      <c r="L50" s="85">
        <v>92</v>
      </c>
      <c r="M50" s="85">
        <v>98</v>
      </c>
      <c r="N50" s="85">
        <v>89</v>
      </c>
      <c r="O50" s="86"/>
      <c r="P50" s="45">
        <f t="shared" si="1"/>
        <v>94</v>
      </c>
      <c r="Q50" s="46">
        <f t="shared" si="2"/>
        <v>95</v>
      </c>
      <c r="R50" s="46">
        <f t="shared" si="3"/>
        <v>95</v>
      </c>
      <c r="S50" s="46">
        <f t="shared" si="4"/>
        <v>102</v>
      </c>
      <c r="T50" s="46">
        <f t="shared" si="5"/>
        <v>91</v>
      </c>
      <c r="U50" s="47">
        <f t="shared" si="6"/>
        <v>0</v>
      </c>
    </row>
    <row r="51" spans="1:21" x14ac:dyDescent="0.3">
      <c r="A51" s="87"/>
      <c r="B51" s="87"/>
      <c r="C51" s="93" t="s">
        <v>9</v>
      </c>
      <c r="D51" s="94"/>
      <c r="E51" s="95"/>
      <c r="F51" s="95"/>
      <c r="G51" s="95"/>
      <c r="H51" s="95"/>
      <c r="I51" s="95">
        <v>1</v>
      </c>
      <c r="J51" s="94"/>
      <c r="K51" s="96"/>
      <c r="L51" s="96"/>
      <c r="M51" s="96"/>
      <c r="N51" s="96"/>
      <c r="O51" s="97">
        <v>76</v>
      </c>
      <c r="P51" s="27">
        <f t="shared" si="1"/>
        <v>0</v>
      </c>
      <c r="Q51" s="28">
        <f t="shared" si="2"/>
        <v>0</v>
      </c>
      <c r="R51" s="28">
        <f t="shared" si="3"/>
        <v>0</v>
      </c>
      <c r="S51" s="28">
        <f t="shared" si="4"/>
        <v>0</v>
      </c>
      <c r="T51" s="28">
        <f t="shared" si="5"/>
        <v>0</v>
      </c>
      <c r="U51" s="48">
        <f t="shared" si="6"/>
        <v>77</v>
      </c>
    </row>
    <row r="52" spans="1:21" x14ac:dyDescent="0.3">
      <c r="A52" s="87"/>
      <c r="B52" s="83" t="s">
        <v>239</v>
      </c>
      <c r="C52" s="83" t="s">
        <v>8</v>
      </c>
      <c r="D52" s="84"/>
      <c r="E52" s="85"/>
      <c r="F52" s="85"/>
      <c r="G52" s="85"/>
      <c r="H52" s="85"/>
      <c r="I52" s="85"/>
      <c r="J52" s="84"/>
      <c r="K52" s="85"/>
      <c r="L52" s="85"/>
      <c r="M52" s="85"/>
      <c r="N52" s="85"/>
      <c r="O52" s="86">
        <v>8</v>
      </c>
      <c r="P52" s="29">
        <f t="shared" si="1"/>
        <v>0</v>
      </c>
      <c r="Q52" s="30">
        <f t="shared" si="2"/>
        <v>0</v>
      </c>
      <c r="R52" s="30">
        <f t="shared" si="3"/>
        <v>0</v>
      </c>
      <c r="S52" s="30">
        <f t="shared" si="4"/>
        <v>0</v>
      </c>
      <c r="T52" s="30">
        <f t="shared" si="5"/>
        <v>0</v>
      </c>
      <c r="U52" s="49">
        <f t="shared" si="6"/>
        <v>8</v>
      </c>
    </row>
    <row r="53" spans="1:21" x14ac:dyDescent="0.3">
      <c r="A53" s="88" t="s">
        <v>240</v>
      </c>
      <c r="B53" s="89"/>
      <c r="C53" s="89"/>
      <c r="D53" s="90">
        <v>10</v>
      </c>
      <c r="E53" s="91">
        <v>11</v>
      </c>
      <c r="F53" s="91">
        <v>7</v>
      </c>
      <c r="G53" s="91">
        <v>8</v>
      </c>
      <c r="H53" s="91">
        <v>3</v>
      </c>
      <c r="I53" s="91">
        <v>3</v>
      </c>
      <c r="J53" s="90">
        <v>135</v>
      </c>
      <c r="K53" s="91">
        <v>133</v>
      </c>
      <c r="L53" s="91">
        <v>136</v>
      </c>
      <c r="M53" s="91">
        <v>144</v>
      </c>
      <c r="N53" s="91">
        <v>129</v>
      </c>
      <c r="O53" s="92">
        <v>132</v>
      </c>
      <c r="P53" s="36">
        <f t="shared" si="1"/>
        <v>145</v>
      </c>
      <c r="Q53" s="37">
        <f t="shared" si="2"/>
        <v>144</v>
      </c>
      <c r="R53" s="37">
        <f t="shared" si="3"/>
        <v>143</v>
      </c>
      <c r="S53" s="37">
        <f t="shared" si="4"/>
        <v>152</v>
      </c>
      <c r="T53" s="37">
        <f t="shared" si="5"/>
        <v>132</v>
      </c>
      <c r="U53" s="50">
        <f t="shared" si="6"/>
        <v>135</v>
      </c>
    </row>
    <row r="54" spans="1:21" x14ac:dyDescent="0.3">
      <c r="A54" s="83" t="s">
        <v>241</v>
      </c>
      <c r="B54" s="83" t="s">
        <v>242</v>
      </c>
      <c r="C54" s="83" t="s">
        <v>8</v>
      </c>
      <c r="D54" s="84">
        <v>6</v>
      </c>
      <c r="E54" s="85">
        <v>5</v>
      </c>
      <c r="F54" s="85">
        <v>3</v>
      </c>
      <c r="G54" s="85">
        <v>2</v>
      </c>
      <c r="H54" s="85">
        <v>1</v>
      </c>
      <c r="I54" s="85"/>
      <c r="J54" s="84">
        <v>50</v>
      </c>
      <c r="K54" s="85">
        <v>53</v>
      </c>
      <c r="L54" s="85">
        <v>49</v>
      </c>
      <c r="M54" s="85">
        <v>60</v>
      </c>
      <c r="N54" s="85">
        <v>72</v>
      </c>
      <c r="O54" s="86">
        <v>58</v>
      </c>
      <c r="P54" s="29">
        <f t="shared" si="1"/>
        <v>56</v>
      </c>
      <c r="Q54" s="30">
        <f t="shared" si="2"/>
        <v>58</v>
      </c>
      <c r="R54" s="30">
        <f t="shared" si="3"/>
        <v>52</v>
      </c>
      <c r="S54" s="30">
        <f t="shared" si="4"/>
        <v>62</v>
      </c>
      <c r="T54" s="30">
        <f t="shared" si="5"/>
        <v>73</v>
      </c>
      <c r="U54" s="49">
        <f t="shared" si="6"/>
        <v>58</v>
      </c>
    </row>
    <row r="55" spans="1:21" x14ac:dyDescent="0.3">
      <c r="A55" s="88" t="s">
        <v>243</v>
      </c>
      <c r="B55" s="89"/>
      <c r="C55" s="89"/>
      <c r="D55" s="90">
        <v>6</v>
      </c>
      <c r="E55" s="91">
        <v>5</v>
      </c>
      <c r="F55" s="91">
        <v>3</v>
      </c>
      <c r="G55" s="91">
        <v>2</v>
      </c>
      <c r="H55" s="91">
        <v>1</v>
      </c>
      <c r="I55" s="91"/>
      <c r="J55" s="90">
        <v>50</v>
      </c>
      <c r="K55" s="91">
        <v>53</v>
      </c>
      <c r="L55" s="91">
        <v>49</v>
      </c>
      <c r="M55" s="91">
        <v>60</v>
      </c>
      <c r="N55" s="91">
        <v>72</v>
      </c>
      <c r="O55" s="92">
        <v>58</v>
      </c>
      <c r="P55" s="36">
        <f t="shared" si="1"/>
        <v>56</v>
      </c>
      <c r="Q55" s="37">
        <f t="shared" si="2"/>
        <v>58</v>
      </c>
      <c r="R55" s="37">
        <f t="shared" si="3"/>
        <v>52</v>
      </c>
      <c r="S55" s="37">
        <f t="shared" si="4"/>
        <v>62</v>
      </c>
      <c r="T55" s="37">
        <f t="shared" si="5"/>
        <v>73</v>
      </c>
      <c r="U55" s="50">
        <f t="shared" si="6"/>
        <v>58</v>
      </c>
    </row>
    <row r="56" spans="1:21" x14ac:dyDescent="0.3">
      <c r="A56" s="83" t="s">
        <v>244</v>
      </c>
      <c r="B56" s="83" t="s">
        <v>245</v>
      </c>
      <c r="C56" s="83" t="s">
        <v>9</v>
      </c>
      <c r="D56" s="84"/>
      <c r="E56" s="85"/>
      <c r="F56" s="85"/>
      <c r="G56" s="85"/>
      <c r="H56" s="85"/>
      <c r="I56" s="85"/>
      <c r="J56" s="84">
        <v>1</v>
      </c>
      <c r="K56" s="85">
        <v>1</v>
      </c>
      <c r="L56" s="85"/>
      <c r="M56" s="85">
        <v>1</v>
      </c>
      <c r="N56" s="85">
        <v>1</v>
      </c>
      <c r="O56" s="86"/>
      <c r="P56" s="29">
        <f t="shared" si="1"/>
        <v>1</v>
      </c>
      <c r="Q56" s="30">
        <f t="shared" si="2"/>
        <v>1</v>
      </c>
      <c r="R56" s="30">
        <f t="shared" si="3"/>
        <v>0</v>
      </c>
      <c r="S56" s="30">
        <f t="shared" si="4"/>
        <v>1</v>
      </c>
      <c r="T56" s="30">
        <f t="shared" si="5"/>
        <v>1</v>
      </c>
      <c r="U56" s="49">
        <f t="shared" si="6"/>
        <v>0</v>
      </c>
    </row>
    <row r="57" spans="1:21" x14ac:dyDescent="0.3">
      <c r="A57" s="88" t="s">
        <v>246</v>
      </c>
      <c r="B57" s="89"/>
      <c r="C57" s="89"/>
      <c r="D57" s="90"/>
      <c r="E57" s="91"/>
      <c r="F57" s="91"/>
      <c r="G57" s="91"/>
      <c r="H57" s="91"/>
      <c r="I57" s="91"/>
      <c r="J57" s="90">
        <v>1</v>
      </c>
      <c r="K57" s="91">
        <v>1</v>
      </c>
      <c r="L57" s="91"/>
      <c r="M57" s="91">
        <v>1</v>
      </c>
      <c r="N57" s="91">
        <v>1</v>
      </c>
      <c r="O57" s="92"/>
      <c r="P57" s="36">
        <f t="shared" si="1"/>
        <v>1</v>
      </c>
      <c r="Q57" s="37">
        <f t="shared" si="2"/>
        <v>1</v>
      </c>
      <c r="R57" s="37">
        <f t="shared" si="3"/>
        <v>0</v>
      </c>
      <c r="S57" s="37">
        <f t="shared" si="4"/>
        <v>1</v>
      </c>
      <c r="T57" s="37">
        <f t="shared" si="5"/>
        <v>1</v>
      </c>
      <c r="U57" s="50">
        <f t="shared" si="6"/>
        <v>0</v>
      </c>
    </row>
    <row r="58" spans="1:21" x14ac:dyDescent="0.3">
      <c r="A58" s="83" t="s">
        <v>247</v>
      </c>
      <c r="B58" s="83" t="s">
        <v>248</v>
      </c>
      <c r="C58" s="83" t="s">
        <v>8</v>
      </c>
      <c r="D58" s="84">
        <v>2</v>
      </c>
      <c r="E58" s="85">
        <v>1</v>
      </c>
      <c r="F58" s="85">
        <v>1</v>
      </c>
      <c r="G58" s="85">
        <v>1</v>
      </c>
      <c r="H58" s="85">
        <v>1</v>
      </c>
      <c r="I58" s="85"/>
      <c r="J58" s="84">
        <v>51</v>
      </c>
      <c r="K58" s="85">
        <v>55</v>
      </c>
      <c r="L58" s="85">
        <v>49</v>
      </c>
      <c r="M58" s="85">
        <v>60</v>
      </c>
      <c r="N58" s="85">
        <v>54</v>
      </c>
      <c r="O58" s="86">
        <v>50</v>
      </c>
      <c r="P58" s="29">
        <f t="shared" si="1"/>
        <v>53</v>
      </c>
      <c r="Q58" s="30">
        <f t="shared" si="2"/>
        <v>56</v>
      </c>
      <c r="R58" s="30">
        <f t="shared" si="3"/>
        <v>50</v>
      </c>
      <c r="S58" s="30">
        <f t="shared" si="4"/>
        <v>61</v>
      </c>
      <c r="T58" s="30">
        <f t="shared" si="5"/>
        <v>55</v>
      </c>
      <c r="U58" s="49">
        <f t="shared" si="6"/>
        <v>50</v>
      </c>
    </row>
    <row r="59" spans="1:21" x14ac:dyDescent="0.3">
      <c r="A59" s="88" t="s">
        <v>249</v>
      </c>
      <c r="B59" s="89"/>
      <c r="C59" s="89"/>
      <c r="D59" s="90">
        <v>2</v>
      </c>
      <c r="E59" s="91">
        <v>1</v>
      </c>
      <c r="F59" s="91">
        <v>1</v>
      </c>
      <c r="G59" s="91">
        <v>1</v>
      </c>
      <c r="H59" s="91">
        <v>1</v>
      </c>
      <c r="I59" s="91"/>
      <c r="J59" s="90">
        <v>51</v>
      </c>
      <c r="K59" s="91">
        <v>55</v>
      </c>
      <c r="L59" s="91">
        <v>49</v>
      </c>
      <c r="M59" s="91">
        <v>60</v>
      </c>
      <c r="N59" s="91">
        <v>54</v>
      </c>
      <c r="O59" s="92">
        <v>50</v>
      </c>
      <c r="P59" s="36">
        <f t="shared" si="1"/>
        <v>53</v>
      </c>
      <c r="Q59" s="37">
        <f t="shared" si="2"/>
        <v>56</v>
      </c>
      <c r="R59" s="37">
        <f t="shared" si="3"/>
        <v>50</v>
      </c>
      <c r="S59" s="37">
        <f t="shared" si="4"/>
        <v>61</v>
      </c>
      <c r="T59" s="37">
        <f t="shared" si="5"/>
        <v>55</v>
      </c>
      <c r="U59" s="50">
        <f t="shared" si="6"/>
        <v>50</v>
      </c>
    </row>
    <row r="60" spans="1:21" x14ac:dyDescent="0.3">
      <c r="A60" s="83" t="s">
        <v>250</v>
      </c>
      <c r="B60" s="83" t="s">
        <v>251</v>
      </c>
      <c r="C60" s="83" t="s">
        <v>8</v>
      </c>
      <c r="D60" s="84">
        <v>1</v>
      </c>
      <c r="E60" s="85"/>
      <c r="F60" s="85">
        <v>1</v>
      </c>
      <c r="G60" s="85"/>
      <c r="H60" s="85"/>
      <c r="I60" s="85">
        <v>1</v>
      </c>
      <c r="J60" s="84">
        <v>5</v>
      </c>
      <c r="K60" s="85">
        <v>4</v>
      </c>
      <c r="L60" s="85">
        <v>8</v>
      </c>
      <c r="M60" s="85">
        <v>13</v>
      </c>
      <c r="N60" s="85">
        <v>5</v>
      </c>
      <c r="O60" s="86">
        <v>4</v>
      </c>
      <c r="P60" s="29">
        <f t="shared" si="1"/>
        <v>6</v>
      </c>
      <c r="Q60" s="30">
        <f t="shared" si="2"/>
        <v>4</v>
      </c>
      <c r="R60" s="30">
        <f t="shared" si="3"/>
        <v>9</v>
      </c>
      <c r="S60" s="30">
        <f t="shared" si="4"/>
        <v>13</v>
      </c>
      <c r="T60" s="30">
        <f t="shared" si="5"/>
        <v>5</v>
      </c>
      <c r="U60" s="49">
        <f t="shared" si="6"/>
        <v>5</v>
      </c>
    </row>
    <row r="61" spans="1:21" x14ac:dyDescent="0.3">
      <c r="A61" s="87"/>
      <c r="B61" s="83" t="s">
        <v>252</v>
      </c>
      <c r="C61" s="83" t="s">
        <v>8</v>
      </c>
      <c r="D61" s="84">
        <v>7</v>
      </c>
      <c r="E61" s="85">
        <v>6</v>
      </c>
      <c r="F61" s="85">
        <v>2</v>
      </c>
      <c r="G61" s="85">
        <v>2</v>
      </c>
      <c r="H61" s="85"/>
      <c r="I61" s="85"/>
      <c r="J61" s="84">
        <v>41</v>
      </c>
      <c r="K61" s="85">
        <v>42</v>
      </c>
      <c r="L61" s="85">
        <v>35</v>
      </c>
      <c r="M61" s="85">
        <v>37</v>
      </c>
      <c r="N61" s="85">
        <v>46</v>
      </c>
      <c r="O61" s="86">
        <v>43</v>
      </c>
      <c r="P61" s="29">
        <f t="shared" si="1"/>
        <v>48</v>
      </c>
      <c r="Q61" s="30">
        <f t="shared" si="2"/>
        <v>48</v>
      </c>
      <c r="R61" s="30">
        <f t="shared" si="3"/>
        <v>37</v>
      </c>
      <c r="S61" s="30">
        <f t="shared" si="4"/>
        <v>39</v>
      </c>
      <c r="T61" s="30">
        <f t="shared" si="5"/>
        <v>46</v>
      </c>
      <c r="U61" s="49">
        <f t="shared" si="6"/>
        <v>43</v>
      </c>
    </row>
    <row r="62" spans="1:21" x14ac:dyDescent="0.3">
      <c r="A62" s="99" t="s">
        <v>253</v>
      </c>
      <c r="B62" s="100"/>
      <c r="C62" s="101"/>
      <c r="D62" s="102">
        <v>8</v>
      </c>
      <c r="E62" s="102">
        <v>6</v>
      </c>
      <c r="F62" s="102">
        <v>3</v>
      </c>
      <c r="G62" s="102">
        <v>2</v>
      </c>
      <c r="H62" s="102"/>
      <c r="I62" s="102">
        <v>1</v>
      </c>
      <c r="J62" s="103">
        <v>46</v>
      </c>
      <c r="K62" s="102">
        <v>46</v>
      </c>
      <c r="L62" s="102">
        <v>43</v>
      </c>
      <c r="M62" s="102">
        <v>50</v>
      </c>
      <c r="N62" s="102">
        <v>51</v>
      </c>
      <c r="O62" s="104">
        <v>47</v>
      </c>
      <c r="P62" s="36">
        <f t="shared" si="1"/>
        <v>54</v>
      </c>
      <c r="Q62" s="37">
        <f t="shared" si="2"/>
        <v>52</v>
      </c>
      <c r="R62" s="37">
        <f t="shared" si="3"/>
        <v>46</v>
      </c>
      <c r="S62" s="37">
        <f t="shared" si="4"/>
        <v>52</v>
      </c>
      <c r="T62" s="37">
        <f t="shared" si="5"/>
        <v>51</v>
      </c>
      <c r="U62" s="50">
        <f t="shared" si="6"/>
        <v>48</v>
      </c>
    </row>
    <row r="63" spans="1:21" x14ac:dyDescent="0.3">
      <c r="A63" s="105" t="s">
        <v>254</v>
      </c>
      <c r="B63" s="106"/>
      <c r="C63" s="4"/>
      <c r="D63" s="3">
        <f>D9+D25+D27+D39+D45+D53+D55+D57+D59+D62</f>
        <v>75</v>
      </c>
      <c r="E63" s="3">
        <f t="shared" ref="E63:O63" si="7">E9+E25+E27+E39+E45+E53+E55+E57+E59+E62</f>
        <v>68</v>
      </c>
      <c r="F63" s="3">
        <f t="shared" si="7"/>
        <v>71</v>
      </c>
      <c r="G63" s="3">
        <f t="shared" si="7"/>
        <v>68</v>
      </c>
      <c r="H63" s="3">
        <f t="shared" si="7"/>
        <v>39</v>
      </c>
      <c r="I63" s="3">
        <f t="shared" si="7"/>
        <v>31</v>
      </c>
      <c r="J63" s="3">
        <f t="shared" si="7"/>
        <v>703</v>
      </c>
      <c r="K63" s="3">
        <f t="shared" si="7"/>
        <v>662</v>
      </c>
      <c r="L63" s="3">
        <f t="shared" si="7"/>
        <v>659</v>
      </c>
      <c r="M63" s="3">
        <f t="shared" si="7"/>
        <v>725</v>
      </c>
      <c r="N63" s="3">
        <f t="shared" si="7"/>
        <v>736</v>
      </c>
      <c r="O63" s="4">
        <f t="shared" si="7"/>
        <v>747</v>
      </c>
      <c r="P63" s="43">
        <f t="shared" si="1"/>
        <v>778</v>
      </c>
      <c r="Q63" s="44">
        <f t="shared" si="2"/>
        <v>730</v>
      </c>
      <c r="R63" s="44">
        <f t="shared" si="3"/>
        <v>730</v>
      </c>
      <c r="S63" s="44">
        <f t="shared" si="4"/>
        <v>793</v>
      </c>
      <c r="T63" s="44">
        <f t="shared" si="5"/>
        <v>775</v>
      </c>
      <c r="U63" s="51">
        <f t="shared" si="6"/>
        <v>778</v>
      </c>
    </row>
    <row r="65" spans="1:3" ht="59.25" customHeight="1" x14ac:dyDescent="0.3">
      <c r="A65" s="203" t="s">
        <v>419</v>
      </c>
      <c r="B65" s="203"/>
      <c r="C65" s="203"/>
    </row>
    <row r="67" spans="1:3" ht="49.5" customHeight="1" x14ac:dyDescent="0.3">
      <c r="A67" s="199" t="s">
        <v>416</v>
      </c>
      <c r="B67" s="199"/>
      <c r="C67" s="199"/>
    </row>
    <row r="69" spans="1:3" ht="30" customHeight="1" x14ac:dyDescent="0.3">
      <c r="A69" s="199" t="s">
        <v>417</v>
      </c>
      <c r="B69" s="199"/>
      <c r="C69" s="199"/>
    </row>
    <row r="74" spans="1:3" x14ac:dyDescent="0.3">
      <c r="A74" s="1" t="s">
        <v>414</v>
      </c>
    </row>
  </sheetData>
  <mergeCells count="7">
    <mergeCell ref="P3:U3"/>
    <mergeCell ref="A65:C65"/>
    <mergeCell ref="A67:C67"/>
    <mergeCell ref="A69:C69"/>
    <mergeCell ref="A1:B1"/>
    <mergeCell ref="D3:I3"/>
    <mergeCell ref="J3:O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pane xSplit="3" ySplit="5" topLeftCell="H6" activePane="bottomRight" state="frozen"/>
      <selection pane="topRight" activeCell="D1" sqref="D1"/>
      <selection pane="bottomLeft" activeCell="A6" sqref="A6"/>
      <selection pane="bottomRight" activeCell="A28" sqref="A28"/>
    </sheetView>
  </sheetViews>
  <sheetFormatPr defaultColWidth="9.109375" defaultRowHeight="14.4" x14ac:dyDescent="0.3"/>
  <cols>
    <col min="1" max="1" width="26" style="6" customWidth="1"/>
    <col min="2" max="2" width="30.88671875" style="6" customWidth="1"/>
    <col min="3" max="3" width="9.109375" style="6"/>
    <col min="4" max="21" width="6.6640625" style="6" customWidth="1"/>
    <col min="22" max="16384" width="9.109375" style="6"/>
  </cols>
  <sheetData>
    <row r="1" spans="1:21" x14ac:dyDescent="0.3">
      <c r="A1" s="207" t="s">
        <v>413</v>
      </c>
      <c r="B1" s="207"/>
    </row>
    <row r="2" spans="1:21" x14ac:dyDescent="0.3">
      <c r="A2" s="6" t="s">
        <v>255</v>
      </c>
    </row>
    <row r="4" spans="1:21" x14ac:dyDescent="0.3">
      <c r="A4" s="82"/>
      <c r="B4" s="82"/>
      <c r="C4" s="82"/>
      <c r="D4" s="204" t="s">
        <v>122</v>
      </c>
      <c r="E4" s="205"/>
      <c r="F4" s="205"/>
      <c r="G4" s="205"/>
      <c r="H4" s="205"/>
      <c r="I4" s="206"/>
      <c r="J4" s="208" t="s">
        <v>123</v>
      </c>
      <c r="K4" s="209"/>
      <c r="L4" s="209"/>
      <c r="M4" s="209"/>
      <c r="N4" s="209"/>
      <c r="O4" s="210"/>
      <c r="P4" s="200" t="s">
        <v>404</v>
      </c>
      <c r="Q4" s="201"/>
      <c r="R4" s="201"/>
      <c r="S4" s="201"/>
      <c r="T4" s="201"/>
      <c r="U4" s="202"/>
    </row>
    <row r="5" spans="1:21" ht="25.5" customHeight="1" x14ac:dyDescent="0.3">
      <c r="A5" s="8" t="s">
        <v>126</v>
      </c>
      <c r="B5" s="8" t="s">
        <v>124</v>
      </c>
      <c r="C5" s="8" t="s">
        <v>125</v>
      </c>
      <c r="D5" s="52" t="s">
        <v>0</v>
      </c>
      <c r="E5" s="53" t="s">
        <v>1</v>
      </c>
      <c r="F5" s="53" t="s">
        <v>2</v>
      </c>
      <c r="G5" s="53" t="s">
        <v>3</v>
      </c>
      <c r="H5" s="53" t="s">
        <v>4</v>
      </c>
      <c r="I5" s="54" t="s">
        <v>5</v>
      </c>
      <c r="J5" s="52" t="s">
        <v>0</v>
      </c>
      <c r="K5" s="53" t="s">
        <v>1</v>
      </c>
      <c r="L5" s="53" t="s">
        <v>2</v>
      </c>
      <c r="M5" s="53" t="s">
        <v>3</v>
      </c>
      <c r="N5" s="53" t="s">
        <v>4</v>
      </c>
      <c r="O5" s="54" t="s">
        <v>5</v>
      </c>
      <c r="P5" s="9" t="s">
        <v>0</v>
      </c>
      <c r="Q5" s="10" t="s">
        <v>1</v>
      </c>
      <c r="R5" s="10" t="s">
        <v>2</v>
      </c>
      <c r="S5" s="10" t="s">
        <v>3</v>
      </c>
      <c r="T5" s="10" t="s">
        <v>4</v>
      </c>
      <c r="U5" s="11" t="s">
        <v>5</v>
      </c>
    </row>
    <row r="6" spans="1:21" x14ac:dyDescent="0.3">
      <c r="A6" s="107" t="s">
        <v>256</v>
      </c>
      <c r="B6" s="107" t="s">
        <v>257</v>
      </c>
      <c r="C6" s="107" t="s">
        <v>8</v>
      </c>
      <c r="D6" s="108">
        <v>86</v>
      </c>
      <c r="E6" s="109">
        <v>86</v>
      </c>
      <c r="F6" s="109">
        <v>88</v>
      </c>
      <c r="G6" s="109">
        <v>85</v>
      </c>
      <c r="H6" s="109">
        <v>85</v>
      </c>
      <c r="I6" s="109">
        <v>64</v>
      </c>
      <c r="J6" s="108">
        <v>128</v>
      </c>
      <c r="K6" s="109">
        <v>128</v>
      </c>
      <c r="L6" s="109">
        <v>122</v>
      </c>
      <c r="M6" s="109">
        <v>120</v>
      </c>
      <c r="N6" s="109">
        <v>92</v>
      </c>
      <c r="O6" s="110">
        <v>78</v>
      </c>
      <c r="P6" s="27">
        <f t="shared" ref="P6:U6" si="0">D6+J6</f>
        <v>214</v>
      </c>
      <c r="Q6" s="28">
        <f t="shared" si="0"/>
        <v>214</v>
      </c>
      <c r="R6" s="28">
        <f t="shared" si="0"/>
        <v>210</v>
      </c>
      <c r="S6" s="28">
        <f t="shared" si="0"/>
        <v>205</v>
      </c>
      <c r="T6" s="28">
        <f t="shared" si="0"/>
        <v>177</v>
      </c>
      <c r="U6" s="48">
        <f t="shared" si="0"/>
        <v>142</v>
      </c>
    </row>
    <row r="7" spans="1:21" x14ac:dyDescent="0.3">
      <c r="A7" s="111"/>
      <c r="B7" s="107" t="s">
        <v>258</v>
      </c>
      <c r="C7" s="107" t="s">
        <v>8</v>
      </c>
      <c r="D7" s="108">
        <v>9</v>
      </c>
      <c r="E7" s="109">
        <v>13</v>
      </c>
      <c r="F7" s="109">
        <v>12</v>
      </c>
      <c r="G7" s="109">
        <v>20</v>
      </c>
      <c r="H7" s="109">
        <v>26</v>
      </c>
      <c r="I7" s="109">
        <v>23</v>
      </c>
      <c r="J7" s="108">
        <v>20</v>
      </c>
      <c r="K7" s="109">
        <v>40</v>
      </c>
      <c r="L7" s="109">
        <v>40</v>
      </c>
      <c r="M7" s="109">
        <v>42</v>
      </c>
      <c r="N7" s="109">
        <v>45</v>
      </c>
      <c r="O7" s="110">
        <v>66</v>
      </c>
      <c r="P7" s="29">
        <f t="shared" ref="P7:P15" si="1">D7+J7</f>
        <v>29</v>
      </c>
      <c r="Q7" s="30">
        <f t="shared" ref="Q7:Q15" si="2">E7+K7</f>
        <v>53</v>
      </c>
      <c r="R7" s="30">
        <f t="shared" ref="R7:R15" si="3">F7+L7</f>
        <v>52</v>
      </c>
      <c r="S7" s="30">
        <f t="shared" ref="S7:S15" si="4">G7+M7</f>
        <v>62</v>
      </c>
      <c r="T7" s="30">
        <f t="shared" ref="T7:T15" si="5">H7+N7</f>
        <v>71</v>
      </c>
      <c r="U7" s="49">
        <f t="shared" ref="U7:U15" si="6">I7+O7</f>
        <v>89</v>
      </c>
    </row>
    <row r="8" spans="1:21" x14ac:dyDescent="0.3">
      <c r="A8" s="111"/>
      <c r="B8" s="107" t="s">
        <v>259</v>
      </c>
      <c r="C8" s="107" t="s">
        <v>8</v>
      </c>
      <c r="D8" s="108"/>
      <c r="E8" s="109"/>
      <c r="F8" s="109">
        <v>1</v>
      </c>
      <c r="G8" s="109">
        <v>2</v>
      </c>
      <c r="H8" s="109"/>
      <c r="I8" s="109"/>
      <c r="J8" s="108">
        <v>6</v>
      </c>
      <c r="K8" s="109">
        <v>20</v>
      </c>
      <c r="L8" s="109">
        <v>16</v>
      </c>
      <c r="M8" s="109">
        <v>11</v>
      </c>
      <c r="N8" s="109">
        <v>5</v>
      </c>
      <c r="O8" s="110">
        <v>6</v>
      </c>
      <c r="P8" s="29">
        <f t="shared" si="1"/>
        <v>6</v>
      </c>
      <c r="Q8" s="30">
        <f t="shared" si="2"/>
        <v>20</v>
      </c>
      <c r="R8" s="30">
        <f t="shared" si="3"/>
        <v>17</v>
      </c>
      <c r="S8" s="30">
        <f t="shared" si="4"/>
        <v>13</v>
      </c>
      <c r="T8" s="30">
        <f t="shared" si="5"/>
        <v>5</v>
      </c>
      <c r="U8" s="49">
        <f t="shared" si="6"/>
        <v>6</v>
      </c>
    </row>
    <row r="9" spans="1:21" x14ac:dyDescent="0.3">
      <c r="A9" s="111"/>
      <c r="B9" s="107" t="s">
        <v>260</v>
      </c>
      <c r="C9" s="107" t="s">
        <v>8</v>
      </c>
      <c r="D9" s="108"/>
      <c r="E9" s="109"/>
      <c r="F9" s="109">
        <v>1</v>
      </c>
      <c r="G9" s="109"/>
      <c r="H9" s="109"/>
      <c r="I9" s="109"/>
      <c r="J9" s="108">
        <v>2</v>
      </c>
      <c r="K9" s="109">
        <v>2</v>
      </c>
      <c r="L9" s="109">
        <v>13</v>
      </c>
      <c r="M9" s="109">
        <v>5</v>
      </c>
      <c r="N9" s="109">
        <v>7</v>
      </c>
      <c r="O9" s="110"/>
      <c r="P9" s="45">
        <f t="shared" si="1"/>
        <v>2</v>
      </c>
      <c r="Q9" s="46">
        <f t="shared" si="2"/>
        <v>2</v>
      </c>
      <c r="R9" s="46">
        <f t="shared" si="3"/>
        <v>14</v>
      </c>
      <c r="S9" s="46">
        <f t="shared" si="4"/>
        <v>5</v>
      </c>
      <c r="T9" s="46">
        <f t="shared" si="5"/>
        <v>7</v>
      </c>
      <c r="U9" s="47">
        <f t="shared" si="6"/>
        <v>0</v>
      </c>
    </row>
    <row r="10" spans="1:21" x14ac:dyDescent="0.3">
      <c r="A10" s="111"/>
      <c r="B10" s="111"/>
      <c r="C10" s="112" t="s">
        <v>9</v>
      </c>
      <c r="D10" s="113"/>
      <c r="E10" s="114"/>
      <c r="F10" s="114"/>
      <c r="G10" s="114"/>
      <c r="H10" s="114"/>
      <c r="I10" s="114">
        <v>1</v>
      </c>
      <c r="J10" s="113"/>
      <c r="K10" s="115"/>
      <c r="L10" s="115"/>
      <c r="M10" s="115"/>
      <c r="N10" s="115"/>
      <c r="O10" s="116">
        <v>2</v>
      </c>
      <c r="P10" s="27">
        <f t="shared" si="1"/>
        <v>0</v>
      </c>
      <c r="Q10" s="28">
        <f t="shared" si="2"/>
        <v>0</v>
      </c>
      <c r="R10" s="28">
        <f t="shared" si="3"/>
        <v>0</v>
      </c>
      <c r="S10" s="28">
        <f t="shared" si="4"/>
        <v>0</v>
      </c>
      <c r="T10" s="28">
        <f t="shared" si="5"/>
        <v>0</v>
      </c>
      <c r="U10" s="48">
        <f t="shared" si="6"/>
        <v>3</v>
      </c>
    </row>
    <row r="11" spans="1:21" x14ac:dyDescent="0.3">
      <c r="A11" s="111"/>
      <c r="B11" s="107" t="s">
        <v>261</v>
      </c>
      <c r="C11" s="107" t="s">
        <v>8</v>
      </c>
      <c r="D11" s="108">
        <v>94</v>
      </c>
      <c r="E11" s="109">
        <v>84</v>
      </c>
      <c r="F11" s="109">
        <v>113</v>
      </c>
      <c r="G11" s="109">
        <v>124</v>
      </c>
      <c r="H11" s="109">
        <v>106</v>
      </c>
      <c r="I11" s="109">
        <v>69</v>
      </c>
      <c r="J11" s="108">
        <v>194</v>
      </c>
      <c r="K11" s="109">
        <v>216</v>
      </c>
      <c r="L11" s="109">
        <v>247</v>
      </c>
      <c r="M11" s="109">
        <v>301</v>
      </c>
      <c r="N11" s="109">
        <v>267</v>
      </c>
      <c r="O11" s="110">
        <v>165</v>
      </c>
      <c r="P11" s="29">
        <f t="shared" si="1"/>
        <v>288</v>
      </c>
      <c r="Q11" s="30">
        <f t="shared" si="2"/>
        <v>300</v>
      </c>
      <c r="R11" s="30">
        <f t="shared" si="3"/>
        <v>360</v>
      </c>
      <c r="S11" s="30">
        <f t="shared" si="4"/>
        <v>425</v>
      </c>
      <c r="T11" s="30">
        <f t="shared" si="5"/>
        <v>373</v>
      </c>
      <c r="U11" s="49">
        <f t="shared" si="6"/>
        <v>234</v>
      </c>
    </row>
    <row r="12" spans="1:21" x14ac:dyDescent="0.3">
      <c r="A12" s="111"/>
      <c r="B12" s="107" t="s">
        <v>262</v>
      </c>
      <c r="C12" s="107" t="s">
        <v>8</v>
      </c>
      <c r="D12" s="108">
        <v>165</v>
      </c>
      <c r="E12" s="109">
        <v>159</v>
      </c>
      <c r="F12" s="109">
        <v>155</v>
      </c>
      <c r="G12" s="109">
        <v>155</v>
      </c>
      <c r="H12" s="109">
        <v>141</v>
      </c>
      <c r="I12" s="109">
        <v>124</v>
      </c>
      <c r="J12" s="108">
        <v>532</v>
      </c>
      <c r="K12" s="109">
        <v>514</v>
      </c>
      <c r="L12" s="109">
        <v>508</v>
      </c>
      <c r="M12" s="109">
        <v>498</v>
      </c>
      <c r="N12" s="109">
        <v>425</v>
      </c>
      <c r="O12" s="110">
        <v>351</v>
      </c>
      <c r="P12" s="29">
        <f t="shared" si="1"/>
        <v>697</v>
      </c>
      <c r="Q12" s="30">
        <f t="shared" si="2"/>
        <v>673</v>
      </c>
      <c r="R12" s="30">
        <f t="shared" si="3"/>
        <v>663</v>
      </c>
      <c r="S12" s="30">
        <f t="shared" si="4"/>
        <v>653</v>
      </c>
      <c r="T12" s="30">
        <f t="shared" si="5"/>
        <v>566</v>
      </c>
      <c r="U12" s="49">
        <f t="shared" si="6"/>
        <v>475</v>
      </c>
    </row>
    <row r="13" spans="1:21" x14ac:dyDescent="0.3">
      <c r="A13" s="111"/>
      <c r="B13" s="107" t="s">
        <v>263</v>
      </c>
      <c r="C13" s="107" t="s">
        <v>8</v>
      </c>
      <c r="D13" s="108">
        <v>33</v>
      </c>
      <c r="E13" s="109">
        <v>36</v>
      </c>
      <c r="F13" s="109">
        <v>36</v>
      </c>
      <c r="G13" s="109">
        <v>36</v>
      </c>
      <c r="H13" s="109">
        <v>32</v>
      </c>
      <c r="I13" s="109">
        <v>32</v>
      </c>
      <c r="J13" s="108">
        <v>77</v>
      </c>
      <c r="K13" s="109">
        <v>86</v>
      </c>
      <c r="L13" s="109">
        <v>81</v>
      </c>
      <c r="M13" s="109">
        <v>69</v>
      </c>
      <c r="N13" s="109">
        <v>84</v>
      </c>
      <c r="O13" s="110">
        <v>102</v>
      </c>
      <c r="P13" s="29">
        <f t="shared" si="1"/>
        <v>110</v>
      </c>
      <c r="Q13" s="30">
        <f t="shared" si="2"/>
        <v>122</v>
      </c>
      <c r="R13" s="30">
        <f t="shared" si="3"/>
        <v>117</v>
      </c>
      <c r="S13" s="30">
        <f t="shared" si="4"/>
        <v>105</v>
      </c>
      <c r="T13" s="30">
        <f t="shared" si="5"/>
        <v>116</v>
      </c>
      <c r="U13" s="49">
        <f t="shared" si="6"/>
        <v>134</v>
      </c>
    </row>
    <row r="14" spans="1:21" x14ac:dyDescent="0.3">
      <c r="A14" s="117" t="s">
        <v>264</v>
      </c>
      <c r="B14" s="118"/>
      <c r="C14" s="118"/>
      <c r="D14" s="119">
        <v>387</v>
      </c>
      <c r="E14" s="120">
        <v>378</v>
      </c>
      <c r="F14" s="120">
        <v>406</v>
      </c>
      <c r="G14" s="120">
        <v>422</v>
      </c>
      <c r="H14" s="120">
        <v>390</v>
      </c>
      <c r="I14" s="120">
        <v>313</v>
      </c>
      <c r="J14" s="119">
        <v>959</v>
      </c>
      <c r="K14" s="120">
        <v>1006</v>
      </c>
      <c r="L14" s="120">
        <v>1027</v>
      </c>
      <c r="M14" s="120">
        <v>1046</v>
      </c>
      <c r="N14" s="120">
        <v>925</v>
      </c>
      <c r="O14" s="121">
        <v>770</v>
      </c>
      <c r="P14" s="36">
        <f t="shared" si="1"/>
        <v>1346</v>
      </c>
      <c r="Q14" s="37">
        <f t="shared" si="2"/>
        <v>1384</v>
      </c>
      <c r="R14" s="37">
        <f t="shared" si="3"/>
        <v>1433</v>
      </c>
      <c r="S14" s="37">
        <f t="shared" si="4"/>
        <v>1468</v>
      </c>
      <c r="T14" s="37">
        <f t="shared" si="5"/>
        <v>1315</v>
      </c>
      <c r="U14" s="50">
        <f t="shared" si="6"/>
        <v>1083</v>
      </c>
    </row>
    <row r="15" spans="1:21" x14ac:dyDescent="0.3">
      <c r="A15" s="122" t="s">
        <v>265</v>
      </c>
      <c r="B15" s="123"/>
      <c r="C15" s="123"/>
      <c r="D15" s="124">
        <v>387</v>
      </c>
      <c r="E15" s="125">
        <v>378</v>
      </c>
      <c r="F15" s="125">
        <v>406</v>
      </c>
      <c r="G15" s="125">
        <v>422</v>
      </c>
      <c r="H15" s="125">
        <v>390</v>
      </c>
      <c r="I15" s="125">
        <v>313</v>
      </c>
      <c r="J15" s="124">
        <v>959</v>
      </c>
      <c r="K15" s="125">
        <v>1006</v>
      </c>
      <c r="L15" s="125">
        <v>1027</v>
      </c>
      <c r="M15" s="125">
        <v>1046</v>
      </c>
      <c r="N15" s="125">
        <v>925</v>
      </c>
      <c r="O15" s="126">
        <v>770</v>
      </c>
      <c r="P15" s="43">
        <f t="shared" si="1"/>
        <v>1346</v>
      </c>
      <c r="Q15" s="44">
        <f t="shared" si="2"/>
        <v>1384</v>
      </c>
      <c r="R15" s="44">
        <f t="shared" si="3"/>
        <v>1433</v>
      </c>
      <c r="S15" s="44">
        <f t="shared" si="4"/>
        <v>1468</v>
      </c>
      <c r="T15" s="44">
        <f t="shared" si="5"/>
        <v>1315</v>
      </c>
      <c r="U15" s="51">
        <f t="shared" si="6"/>
        <v>1083</v>
      </c>
    </row>
    <row r="17" spans="1:3" ht="68.25" customHeight="1" x14ac:dyDescent="0.3">
      <c r="A17" s="203" t="s">
        <v>419</v>
      </c>
      <c r="B17" s="203"/>
      <c r="C17" s="203"/>
    </row>
    <row r="18" spans="1:3" x14ac:dyDescent="0.3">
      <c r="A18" s="1"/>
      <c r="B18" s="1"/>
      <c r="C18" s="1"/>
    </row>
    <row r="19" spans="1:3" ht="48" customHeight="1" x14ac:dyDescent="0.3">
      <c r="A19" s="199" t="s">
        <v>416</v>
      </c>
      <c r="B19" s="199"/>
      <c r="C19" s="199"/>
    </row>
    <row r="20" spans="1:3" x14ac:dyDescent="0.3">
      <c r="A20" s="1"/>
      <c r="B20" s="1"/>
      <c r="C20" s="1"/>
    </row>
    <row r="21" spans="1:3" ht="30" customHeight="1" x14ac:dyDescent="0.3">
      <c r="A21" s="199" t="s">
        <v>417</v>
      </c>
      <c r="B21" s="199"/>
      <c r="C21" s="199"/>
    </row>
    <row r="22" spans="1:3" x14ac:dyDescent="0.3">
      <c r="A22" s="1"/>
      <c r="B22" s="1"/>
      <c r="C22" s="1"/>
    </row>
    <row r="23" spans="1:3" x14ac:dyDescent="0.3">
      <c r="A23" s="1"/>
      <c r="B23" s="1"/>
      <c r="C23" s="1"/>
    </row>
    <row r="24" spans="1:3" x14ac:dyDescent="0.3">
      <c r="A24" s="1"/>
      <c r="B24" s="1"/>
      <c r="C24" s="1"/>
    </row>
    <row r="25" spans="1:3" x14ac:dyDescent="0.3">
      <c r="A25" s="1"/>
      <c r="B25" s="1"/>
      <c r="C25" s="1"/>
    </row>
    <row r="26" spans="1:3" x14ac:dyDescent="0.3">
      <c r="A26" s="1" t="s">
        <v>414</v>
      </c>
      <c r="B26" s="1"/>
      <c r="C26" s="1"/>
    </row>
  </sheetData>
  <mergeCells count="7">
    <mergeCell ref="P4:U4"/>
    <mergeCell ref="A17:C17"/>
    <mergeCell ref="A19:C19"/>
    <mergeCell ref="A21:C21"/>
    <mergeCell ref="A1:B1"/>
    <mergeCell ref="D4:I4"/>
    <mergeCell ref="J4:O4"/>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pane xSplit="3" ySplit="5" topLeftCell="D12" activePane="bottomRight" state="frozen"/>
      <selection pane="topRight" activeCell="D1" sqref="D1"/>
      <selection pane="bottomLeft" activeCell="A6" sqref="A6"/>
      <selection pane="bottomRight" activeCell="E29" sqref="E29:E30"/>
    </sheetView>
  </sheetViews>
  <sheetFormatPr defaultColWidth="9.109375" defaultRowHeight="13.8" x14ac:dyDescent="0.3"/>
  <cols>
    <col min="1" max="1" width="24.5546875" style="1" customWidth="1"/>
    <col min="2" max="2" width="27.33203125" style="1" customWidth="1"/>
    <col min="3" max="3" width="9.109375" style="1"/>
    <col min="4" max="21" width="6.6640625" style="1" customWidth="1"/>
    <col min="22" max="16384" width="9.109375" style="1"/>
  </cols>
  <sheetData>
    <row r="1" spans="1:21" x14ac:dyDescent="0.3">
      <c r="A1" s="207" t="s">
        <v>413</v>
      </c>
      <c r="B1" s="207"/>
    </row>
    <row r="2" spans="1:21" x14ac:dyDescent="0.3">
      <c r="A2" s="1" t="s">
        <v>285</v>
      </c>
    </row>
    <row r="4" spans="1:21" x14ac:dyDescent="0.3">
      <c r="A4" s="2"/>
      <c r="B4" s="2"/>
      <c r="C4" s="2"/>
      <c r="D4" s="204" t="s">
        <v>122</v>
      </c>
      <c r="E4" s="205"/>
      <c r="F4" s="205"/>
      <c r="G4" s="205"/>
      <c r="H4" s="205"/>
      <c r="I4" s="206"/>
      <c r="J4" s="208" t="s">
        <v>123</v>
      </c>
      <c r="K4" s="209"/>
      <c r="L4" s="209"/>
      <c r="M4" s="209"/>
      <c r="N4" s="209"/>
      <c r="O4" s="210"/>
      <c r="P4" s="200" t="s">
        <v>404</v>
      </c>
      <c r="Q4" s="201"/>
      <c r="R4" s="201"/>
      <c r="S4" s="201"/>
      <c r="T4" s="201"/>
      <c r="U4" s="202"/>
    </row>
    <row r="5" spans="1:21" ht="25.5" customHeight="1" x14ac:dyDescent="0.3">
      <c r="A5" s="8" t="s">
        <v>126</v>
      </c>
      <c r="B5" s="8" t="s">
        <v>124</v>
      </c>
      <c r="C5" s="8" t="s">
        <v>125</v>
      </c>
      <c r="D5" s="52" t="s">
        <v>0</v>
      </c>
      <c r="E5" s="53" t="s">
        <v>1</v>
      </c>
      <c r="F5" s="53" t="s">
        <v>2</v>
      </c>
      <c r="G5" s="53" t="s">
        <v>3</v>
      </c>
      <c r="H5" s="53" t="s">
        <v>4</v>
      </c>
      <c r="I5" s="54" t="s">
        <v>5</v>
      </c>
      <c r="J5" s="52" t="s">
        <v>0</v>
      </c>
      <c r="K5" s="53" t="s">
        <v>1</v>
      </c>
      <c r="L5" s="53" t="s">
        <v>2</v>
      </c>
      <c r="M5" s="53" t="s">
        <v>3</v>
      </c>
      <c r="N5" s="53" t="s">
        <v>4</v>
      </c>
      <c r="O5" s="54" t="s">
        <v>5</v>
      </c>
      <c r="P5" s="9" t="s">
        <v>0</v>
      </c>
      <c r="Q5" s="10" t="s">
        <v>1</v>
      </c>
      <c r="R5" s="10" t="s">
        <v>2</v>
      </c>
      <c r="S5" s="10" t="s">
        <v>3</v>
      </c>
      <c r="T5" s="10" t="s">
        <v>4</v>
      </c>
      <c r="U5" s="11" t="s">
        <v>5</v>
      </c>
    </row>
    <row r="6" spans="1:21" x14ac:dyDescent="0.3">
      <c r="A6" s="127" t="s">
        <v>266</v>
      </c>
      <c r="B6" s="127" t="s">
        <v>267</v>
      </c>
      <c r="C6" s="127" t="s">
        <v>8</v>
      </c>
      <c r="D6" s="128">
        <v>6</v>
      </c>
      <c r="E6" s="129">
        <v>11</v>
      </c>
      <c r="F6" s="129">
        <v>13</v>
      </c>
      <c r="G6" s="129">
        <v>16</v>
      </c>
      <c r="H6" s="129">
        <v>28</v>
      </c>
      <c r="I6" s="129">
        <v>13</v>
      </c>
      <c r="J6" s="128">
        <v>47</v>
      </c>
      <c r="K6" s="129">
        <v>41</v>
      </c>
      <c r="L6" s="129">
        <v>41</v>
      </c>
      <c r="M6" s="129">
        <v>50</v>
      </c>
      <c r="N6" s="129">
        <v>56</v>
      </c>
      <c r="O6" s="130">
        <v>36</v>
      </c>
      <c r="P6" s="27">
        <f t="shared" ref="P6:U6" si="0">D6+J6</f>
        <v>53</v>
      </c>
      <c r="Q6" s="28">
        <f t="shared" si="0"/>
        <v>52</v>
      </c>
      <c r="R6" s="28">
        <f t="shared" si="0"/>
        <v>54</v>
      </c>
      <c r="S6" s="28">
        <f t="shared" si="0"/>
        <v>66</v>
      </c>
      <c r="T6" s="28">
        <f t="shared" si="0"/>
        <v>84</v>
      </c>
      <c r="U6" s="48">
        <f t="shared" si="0"/>
        <v>49</v>
      </c>
    </row>
    <row r="7" spans="1:21" x14ac:dyDescent="0.3">
      <c r="A7" s="131"/>
      <c r="B7" s="127" t="s">
        <v>268</v>
      </c>
      <c r="C7" s="127" t="s">
        <v>9</v>
      </c>
      <c r="D7" s="128">
        <v>1</v>
      </c>
      <c r="E7" s="129"/>
      <c r="F7" s="129"/>
      <c r="G7" s="129"/>
      <c r="H7" s="129"/>
      <c r="I7" s="129"/>
      <c r="J7" s="128">
        <v>13</v>
      </c>
      <c r="K7" s="129">
        <v>6</v>
      </c>
      <c r="L7" s="129"/>
      <c r="M7" s="129"/>
      <c r="N7" s="129"/>
      <c r="O7" s="130"/>
      <c r="P7" s="29">
        <f t="shared" ref="P7:P23" si="1">D7+J7</f>
        <v>14</v>
      </c>
      <c r="Q7" s="30">
        <f t="shared" ref="Q7:Q23" si="2">E7+K7</f>
        <v>6</v>
      </c>
      <c r="R7" s="30">
        <f t="shared" ref="R7:R23" si="3">F7+L7</f>
        <v>0</v>
      </c>
      <c r="S7" s="30">
        <f t="shared" ref="S7:S23" si="4">G7+M7</f>
        <v>0</v>
      </c>
      <c r="T7" s="30">
        <f t="shared" ref="T7:T23" si="5">H7+N7</f>
        <v>0</v>
      </c>
      <c r="U7" s="49">
        <f t="shared" ref="U7:U23" si="6">I7+O7</f>
        <v>0</v>
      </c>
    </row>
    <row r="8" spans="1:21" x14ac:dyDescent="0.3">
      <c r="A8" s="131"/>
      <c r="B8" s="127" t="s">
        <v>269</v>
      </c>
      <c r="C8" s="127" t="s">
        <v>8</v>
      </c>
      <c r="D8" s="128">
        <v>158</v>
      </c>
      <c r="E8" s="129">
        <v>160</v>
      </c>
      <c r="F8" s="129">
        <v>183</v>
      </c>
      <c r="G8" s="129">
        <v>198</v>
      </c>
      <c r="H8" s="129">
        <v>211</v>
      </c>
      <c r="I8" s="129">
        <v>168</v>
      </c>
      <c r="J8" s="128">
        <v>1135</v>
      </c>
      <c r="K8" s="129">
        <v>1629</v>
      </c>
      <c r="L8" s="129">
        <v>1138</v>
      </c>
      <c r="M8" s="129">
        <v>1278</v>
      </c>
      <c r="N8" s="129">
        <v>935</v>
      </c>
      <c r="O8" s="130">
        <v>795</v>
      </c>
      <c r="P8" s="29">
        <f t="shared" si="1"/>
        <v>1293</v>
      </c>
      <c r="Q8" s="30">
        <f t="shared" si="2"/>
        <v>1789</v>
      </c>
      <c r="R8" s="30">
        <f t="shared" si="3"/>
        <v>1321</v>
      </c>
      <c r="S8" s="30">
        <f t="shared" si="4"/>
        <v>1476</v>
      </c>
      <c r="T8" s="30">
        <f t="shared" si="5"/>
        <v>1146</v>
      </c>
      <c r="U8" s="49">
        <f t="shared" si="6"/>
        <v>963</v>
      </c>
    </row>
    <row r="9" spans="1:21" x14ac:dyDescent="0.3">
      <c r="A9" s="131"/>
      <c r="B9" s="127" t="s">
        <v>270</v>
      </c>
      <c r="C9" s="127" t="s">
        <v>8</v>
      </c>
      <c r="D9" s="128">
        <v>3</v>
      </c>
      <c r="E9" s="129">
        <v>3</v>
      </c>
      <c r="F9" s="129">
        <v>3</v>
      </c>
      <c r="G9" s="129">
        <v>2</v>
      </c>
      <c r="H9" s="129">
        <v>2</v>
      </c>
      <c r="I9" s="129">
        <v>1</v>
      </c>
      <c r="J9" s="128">
        <v>18</v>
      </c>
      <c r="K9" s="129">
        <v>20</v>
      </c>
      <c r="L9" s="129">
        <v>17</v>
      </c>
      <c r="M9" s="129">
        <v>30</v>
      </c>
      <c r="N9" s="129">
        <v>39</v>
      </c>
      <c r="O9" s="130">
        <v>37</v>
      </c>
      <c r="P9" s="29">
        <f t="shared" si="1"/>
        <v>21</v>
      </c>
      <c r="Q9" s="30">
        <f t="shared" si="2"/>
        <v>23</v>
      </c>
      <c r="R9" s="30">
        <f t="shared" si="3"/>
        <v>20</v>
      </c>
      <c r="S9" s="30">
        <f t="shared" si="4"/>
        <v>32</v>
      </c>
      <c r="T9" s="30">
        <f t="shared" si="5"/>
        <v>41</v>
      </c>
      <c r="U9" s="49">
        <f t="shared" si="6"/>
        <v>38</v>
      </c>
    </row>
    <row r="10" spans="1:21" x14ac:dyDescent="0.3">
      <c r="A10" s="131"/>
      <c r="B10" s="127" t="s">
        <v>271</v>
      </c>
      <c r="C10" s="127" t="s">
        <v>8</v>
      </c>
      <c r="D10" s="128">
        <v>9</v>
      </c>
      <c r="E10" s="129">
        <v>11</v>
      </c>
      <c r="F10" s="129">
        <v>15</v>
      </c>
      <c r="G10" s="129">
        <v>15</v>
      </c>
      <c r="H10" s="129">
        <v>9</v>
      </c>
      <c r="I10" s="129">
        <v>9</v>
      </c>
      <c r="J10" s="128">
        <v>81</v>
      </c>
      <c r="K10" s="129">
        <v>93</v>
      </c>
      <c r="L10" s="129">
        <v>115</v>
      </c>
      <c r="M10" s="129">
        <v>174</v>
      </c>
      <c r="N10" s="129">
        <v>202</v>
      </c>
      <c r="O10" s="130">
        <v>163</v>
      </c>
      <c r="P10" s="29">
        <f t="shared" si="1"/>
        <v>90</v>
      </c>
      <c r="Q10" s="30">
        <f t="shared" si="2"/>
        <v>104</v>
      </c>
      <c r="R10" s="30">
        <f t="shared" si="3"/>
        <v>130</v>
      </c>
      <c r="S10" s="30">
        <f t="shared" si="4"/>
        <v>189</v>
      </c>
      <c r="T10" s="30">
        <f t="shared" si="5"/>
        <v>211</v>
      </c>
      <c r="U10" s="49">
        <f t="shared" si="6"/>
        <v>172</v>
      </c>
    </row>
    <row r="11" spans="1:21" x14ac:dyDescent="0.3">
      <c r="A11" s="131"/>
      <c r="B11" s="127" t="s">
        <v>272</v>
      </c>
      <c r="C11" s="127" t="s">
        <v>9</v>
      </c>
      <c r="D11" s="128">
        <v>1</v>
      </c>
      <c r="E11" s="129"/>
      <c r="F11" s="129"/>
      <c r="G11" s="129"/>
      <c r="H11" s="129"/>
      <c r="I11" s="129"/>
      <c r="J11" s="128">
        <v>29</v>
      </c>
      <c r="K11" s="129">
        <v>15</v>
      </c>
      <c r="L11" s="129">
        <v>9</v>
      </c>
      <c r="M11" s="129"/>
      <c r="N11" s="129">
        <v>1</v>
      </c>
      <c r="O11" s="130"/>
      <c r="P11" s="29">
        <f t="shared" si="1"/>
        <v>30</v>
      </c>
      <c r="Q11" s="30">
        <f t="shared" si="2"/>
        <v>15</v>
      </c>
      <c r="R11" s="30">
        <f t="shared" si="3"/>
        <v>9</v>
      </c>
      <c r="S11" s="30">
        <f t="shared" si="4"/>
        <v>0</v>
      </c>
      <c r="T11" s="30">
        <f t="shared" si="5"/>
        <v>1</v>
      </c>
      <c r="U11" s="49">
        <f t="shared" si="6"/>
        <v>0</v>
      </c>
    </row>
    <row r="12" spans="1:21" x14ac:dyDescent="0.3">
      <c r="A12" s="131"/>
      <c r="B12" s="127" t="s">
        <v>273</v>
      </c>
      <c r="C12" s="127" t="s">
        <v>9</v>
      </c>
      <c r="D12" s="128"/>
      <c r="E12" s="129">
        <v>2</v>
      </c>
      <c r="F12" s="129">
        <v>1</v>
      </c>
      <c r="G12" s="129"/>
      <c r="H12" s="129"/>
      <c r="I12" s="129"/>
      <c r="J12" s="128">
        <v>6</v>
      </c>
      <c r="K12" s="129">
        <v>4</v>
      </c>
      <c r="L12" s="129"/>
      <c r="M12" s="129"/>
      <c r="N12" s="129"/>
      <c r="O12" s="130"/>
      <c r="P12" s="29">
        <f t="shared" si="1"/>
        <v>6</v>
      </c>
      <c r="Q12" s="30">
        <f t="shared" si="2"/>
        <v>6</v>
      </c>
      <c r="R12" s="30">
        <f t="shared" si="3"/>
        <v>1</v>
      </c>
      <c r="S12" s="30">
        <f t="shared" si="4"/>
        <v>0</v>
      </c>
      <c r="T12" s="30">
        <f t="shared" si="5"/>
        <v>0</v>
      </c>
      <c r="U12" s="49">
        <f t="shared" si="6"/>
        <v>0</v>
      </c>
    </row>
    <row r="13" spans="1:21" x14ac:dyDescent="0.3">
      <c r="A13" s="131"/>
      <c r="B13" s="127" t="s">
        <v>274</v>
      </c>
      <c r="C13" s="127" t="s">
        <v>9</v>
      </c>
      <c r="D13" s="128"/>
      <c r="E13" s="129"/>
      <c r="F13" s="129"/>
      <c r="G13" s="129"/>
      <c r="H13" s="129"/>
      <c r="I13" s="129"/>
      <c r="J13" s="128">
        <v>11</v>
      </c>
      <c r="K13" s="129">
        <v>11</v>
      </c>
      <c r="L13" s="129">
        <v>8</v>
      </c>
      <c r="M13" s="129">
        <v>3</v>
      </c>
      <c r="N13" s="129">
        <v>1</v>
      </c>
      <c r="O13" s="130"/>
      <c r="P13" s="29">
        <f t="shared" si="1"/>
        <v>11</v>
      </c>
      <c r="Q13" s="30">
        <f t="shared" si="2"/>
        <v>11</v>
      </c>
      <c r="R13" s="30">
        <f t="shared" si="3"/>
        <v>8</v>
      </c>
      <c r="S13" s="30">
        <f t="shared" si="4"/>
        <v>3</v>
      </c>
      <c r="T13" s="30">
        <f t="shared" si="5"/>
        <v>1</v>
      </c>
      <c r="U13" s="49">
        <f t="shared" si="6"/>
        <v>0</v>
      </c>
    </row>
    <row r="14" spans="1:21" x14ac:dyDescent="0.3">
      <c r="A14" s="131"/>
      <c r="B14" s="127" t="s">
        <v>275</v>
      </c>
      <c r="C14" s="127" t="s">
        <v>8</v>
      </c>
      <c r="D14" s="128">
        <v>2</v>
      </c>
      <c r="E14" s="129">
        <v>3</v>
      </c>
      <c r="F14" s="129">
        <v>3</v>
      </c>
      <c r="G14" s="129">
        <v>2</v>
      </c>
      <c r="H14" s="129">
        <v>2</v>
      </c>
      <c r="I14" s="129"/>
      <c r="J14" s="128">
        <v>461</v>
      </c>
      <c r="K14" s="129">
        <v>357</v>
      </c>
      <c r="L14" s="129">
        <v>463</v>
      </c>
      <c r="M14" s="129">
        <v>81</v>
      </c>
      <c r="N14" s="129">
        <v>8</v>
      </c>
      <c r="O14" s="130">
        <v>4</v>
      </c>
      <c r="P14" s="29">
        <f t="shared" si="1"/>
        <v>463</v>
      </c>
      <c r="Q14" s="30">
        <f t="shared" si="2"/>
        <v>360</v>
      </c>
      <c r="R14" s="30">
        <f t="shared" si="3"/>
        <v>466</v>
      </c>
      <c r="S14" s="30">
        <f t="shared" si="4"/>
        <v>83</v>
      </c>
      <c r="T14" s="30">
        <f t="shared" si="5"/>
        <v>10</v>
      </c>
      <c r="U14" s="49">
        <f t="shared" si="6"/>
        <v>4</v>
      </c>
    </row>
    <row r="15" spans="1:21" x14ac:dyDescent="0.3">
      <c r="A15" s="131"/>
      <c r="B15" s="127" t="s">
        <v>276</v>
      </c>
      <c r="C15" s="127" t="s">
        <v>8</v>
      </c>
      <c r="D15" s="128">
        <v>1</v>
      </c>
      <c r="E15" s="129"/>
      <c r="F15" s="129">
        <v>1</v>
      </c>
      <c r="G15" s="129">
        <v>3</v>
      </c>
      <c r="H15" s="129"/>
      <c r="I15" s="129">
        <v>1</v>
      </c>
      <c r="J15" s="128">
        <v>3</v>
      </c>
      <c r="K15" s="129">
        <v>5</v>
      </c>
      <c r="L15" s="129">
        <v>15</v>
      </c>
      <c r="M15" s="129">
        <v>11</v>
      </c>
      <c r="N15" s="129">
        <v>14</v>
      </c>
      <c r="O15" s="130">
        <v>20</v>
      </c>
      <c r="P15" s="29">
        <f t="shared" si="1"/>
        <v>4</v>
      </c>
      <c r="Q15" s="30">
        <f t="shared" si="2"/>
        <v>5</v>
      </c>
      <c r="R15" s="30">
        <f t="shared" si="3"/>
        <v>16</v>
      </c>
      <c r="S15" s="30">
        <f t="shared" si="4"/>
        <v>14</v>
      </c>
      <c r="T15" s="30">
        <f t="shared" si="5"/>
        <v>14</v>
      </c>
      <c r="U15" s="49">
        <f t="shared" si="6"/>
        <v>21</v>
      </c>
    </row>
    <row r="16" spans="1:21" x14ac:dyDescent="0.3">
      <c r="A16" s="131"/>
      <c r="B16" s="127" t="s">
        <v>277</v>
      </c>
      <c r="C16" s="127" t="s">
        <v>8</v>
      </c>
      <c r="D16" s="128">
        <v>26</v>
      </c>
      <c r="E16" s="129">
        <v>20</v>
      </c>
      <c r="F16" s="129">
        <v>18</v>
      </c>
      <c r="G16" s="129">
        <v>17</v>
      </c>
      <c r="H16" s="129">
        <v>8</v>
      </c>
      <c r="I16" s="129">
        <v>9</v>
      </c>
      <c r="J16" s="128">
        <v>480</v>
      </c>
      <c r="K16" s="129">
        <v>465</v>
      </c>
      <c r="L16" s="129">
        <v>425</v>
      </c>
      <c r="M16" s="129">
        <v>423</v>
      </c>
      <c r="N16" s="129">
        <v>166</v>
      </c>
      <c r="O16" s="130">
        <v>149</v>
      </c>
      <c r="P16" s="29">
        <f t="shared" si="1"/>
        <v>506</v>
      </c>
      <c r="Q16" s="30">
        <f t="shared" si="2"/>
        <v>485</v>
      </c>
      <c r="R16" s="30">
        <f t="shared" si="3"/>
        <v>443</v>
      </c>
      <c r="S16" s="30">
        <f t="shared" si="4"/>
        <v>440</v>
      </c>
      <c r="T16" s="30">
        <f t="shared" si="5"/>
        <v>174</v>
      </c>
      <c r="U16" s="49">
        <f t="shared" si="6"/>
        <v>158</v>
      </c>
    </row>
    <row r="17" spans="1:21" x14ac:dyDescent="0.3">
      <c r="A17" s="131"/>
      <c r="B17" s="127" t="s">
        <v>278</v>
      </c>
      <c r="C17" s="127" t="s">
        <v>9</v>
      </c>
      <c r="D17" s="128">
        <v>1</v>
      </c>
      <c r="E17" s="129">
        <v>1</v>
      </c>
      <c r="F17" s="129">
        <v>1</v>
      </c>
      <c r="G17" s="129"/>
      <c r="H17" s="129"/>
      <c r="I17" s="129"/>
      <c r="J17" s="128">
        <v>33</v>
      </c>
      <c r="K17" s="129">
        <v>32</v>
      </c>
      <c r="L17" s="129">
        <v>23</v>
      </c>
      <c r="M17" s="129">
        <v>26</v>
      </c>
      <c r="N17" s="129">
        <v>1</v>
      </c>
      <c r="O17" s="130"/>
      <c r="P17" s="29">
        <f t="shared" si="1"/>
        <v>34</v>
      </c>
      <c r="Q17" s="30">
        <f t="shared" si="2"/>
        <v>33</v>
      </c>
      <c r="R17" s="30">
        <f t="shared" si="3"/>
        <v>24</v>
      </c>
      <c r="S17" s="30">
        <f t="shared" si="4"/>
        <v>26</v>
      </c>
      <c r="T17" s="30">
        <f t="shared" si="5"/>
        <v>1</v>
      </c>
      <c r="U17" s="49">
        <f t="shared" si="6"/>
        <v>0</v>
      </c>
    </row>
    <row r="18" spans="1:21" x14ac:dyDescent="0.3">
      <c r="A18" s="131"/>
      <c r="B18" s="127" t="s">
        <v>279</v>
      </c>
      <c r="C18" s="127" t="s">
        <v>8</v>
      </c>
      <c r="D18" s="128">
        <v>18</v>
      </c>
      <c r="E18" s="129">
        <v>18</v>
      </c>
      <c r="F18" s="129">
        <v>19</v>
      </c>
      <c r="G18" s="129">
        <v>16</v>
      </c>
      <c r="H18" s="129">
        <v>9</v>
      </c>
      <c r="I18" s="129">
        <v>2</v>
      </c>
      <c r="J18" s="128">
        <v>134</v>
      </c>
      <c r="K18" s="129">
        <v>145</v>
      </c>
      <c r="L18" s="129">
        <v>124</v>
      </c>
      <c r="M18" s="129">
        <v>115</v>
      </c>
      <c r="N18" s="129">
        <v>98</v>
      </c>
      <c r="O18" s="130">
        <v>99</v>
      </c>
      <c r="P18" s="29">
        <f t="shared" si="1"/>
        <v>152</v>
      </c>
      <c r="Q18" s="30">
        <f t="shared" si="2"/>
        <v>163</v>
      </c>
      <c r="R18" s="30">
        <f t="shared" si="3"/>
        <v>143</v>
      </c>
      <c r="S18" s="30">
        <f t="shared" si="4"/>
        <v>131</v>
      </c>
      <c r="T18" s="30">
        <f t="shared" si="5"/>
        <v>107</v>
      </c>
      <c r="U18" s="49">
        <f t="shared" si="6"/>
        <v>101</v>
      </c>
    </row>
    <row r="19" spans="1:21" x14ac:dyDescent="0.3">
      <c r="A19" s="131"/>
      <c r="B19" s="127" t="s">
        <v>280</v>
      </c>
      <c r="C19" s="127" t="s">
        <v>8</v>
      </c>
      <c r="D19" s="128"/>
      <c r="E19" s="129"/>
      <c r="F19" s="129"/>
      <c r="G19" s="129">
        <v>1</v>
      </c>
      <c r="H19" s="129">
        <v>1</v>
      </c>
      <c r="I19" s="129"/>
      <c r="J19" s="128">
        <v>3</v>
      </c>
      <c r="K19" s="129">
        <v>2</v>
      </c>
      <c r="L19" s="129">
        <v>7</v>
      </c>
      <c r="M19" s="129">
        <v>6</v>
      </c>
      <c r="N19" s="129">
        <v>12</v>
      </c>
      <c r="O19" s="130">
        <v>7</v>
      </c>
      <c r="P19" s="29">
        <f t="shared" si="1"/>
        <v>3</v>
      </c>
      <c r="Q19" s="30">
        <f t="shared" si="2"/>
        <v>2</v>
      </c>
      <c r="R19" s="30">
        <f t="shared" si="3"/>
        <v>7</v>
      </c>
      <c r="S19" s="30">
        <f t="shared" si="4"/>
        <v>7</v>
      </c>
      <c r="T19" s="30">
        <f t="shared" si="5"/>
        <v>13</v>
      </c>
      <c r="U19" s="49">
        <f t="shared" si="6"/>
        <v>7</v>
      </c>
    </row>
    <row r="20" spans="1:21" x14ac:dyDescent="0.3">
      <c r="A20" s="131"/>
      <c r="B20" s="127" t="s">
        <v>281</v>
      </c>
      <c r="C20" s="127" t="s">
        <v>8</v>
      </c>
      <c r="D20" s="128"/>
      <c r="E20" s="129">
        <v>1</v>
      </c>
      <c r="F20" s="129"/>
      <c r="G20" s="129">
        <v>1</v>
      </c>
      <c r="H20" s="129">
        <v>2</v>
      </c>
      <c r="I20" s="129"/>
      <c r="J20" s="128">
        <v>12</v>
      </c>
      <c r="K20" s="129">
        <v>8</v>
      </c>
      <c r="L20" s="129">
        <v>9</v>
      </c>
      <c r="M20" s="129">
        <v>12</v>
      </c>
      <c r="N20" s="129">
        <v>8</v>
      </c>
      <c r="O20" s="130">
        <v>10</v>
      </c>
      <c r="P20" s="29">
        <f t="shared" si="1"/>
        <v>12</v>
      </c>
      <c r="Q20" s="30">
        <f t="shared" si="2"/>
        <v>9</v>
      </c>
      <c r="R20" s="30">
        <f t="shared" si="3"/>
        <v>9</v>
      </c>
      <c r="S20" s="30">
        <f t="shared" si="4"/>
        <v>13</v>
      </c>
      <c r="T20" s="30">
        <f t="shared" si="5"/>
        <v>10</v>
      </c>
      <c r="U20" s="49">
        <f t="shared" si="6"/>
        <v>10</v>
      </c>
    </row>
    <row r="21" spans="1:21" x14ac:dyDescent="0.3">
      <c r="A21" s="131"/>
      <c r="B21" s="127" t="s">
        <v>282</v>
      </c>
      <c r="C21" s="127" t="s">
        <v>9</v>
      </c>
      <c r="D21" s="128"/>
      <c r="E21" s="129"/>
      <c r="F21" s="129"/>
      <c r="G21" s="129"/>
      <c r="H21" s="129"/>
      <c r="I21" s="129"/>
      <c r="J21" s="128">
        <v>1</v>
      </c>
      <c r="K21" s="129">
        <v>1</v>
      </c>
      <c r="L21" s="129">
        <v>1</v>
      </c>
      <c r="M21" s="129">
        <v>1</v>
      </c>
      <c r="N21" s="129"/>
      <c r="O21" s="130"/>
      <c r="P21" s="29">
        <f t="shared" si="1"/>
        <v>1</v>
      </c>
      <c r="Q21" s="30">
        <f t="shared" si="2"/>
        <v>1</v>
      </c>
      <c r="R21" s="30">
        <f t="shared" si="3"/>
        <v>1</v>
      </c>
      <c r="S21" s="30">
        <f t="shared" si="4"/>
        <v>1</v>
      </c>
      <c r="T21" s="30">
        <f t="shared" si="5"/>
        <v>0</v>
      </c>
      <c r="U21" s="49">
        <f t="shared" si="6"/>
        <v>0</v>
      </c>
    </row>
    <row r="22" spans="1:21" x14ac:dyDescent="0.3">
      <c r="A22" s="132" t="s">
        <v>283</v>
      </c>
      <c r="B22" s="133"/>
      <c r="C22" s="133"/>
      <c r="D22" s="134">
        <v>226</v>
      </c>
      <c r="E22" s="135">
        <v>230</v>
      </c>
      <c r="F22" s="135">
        <v>257</v>
      </c>
      <c r="G22" s="135">
        <v>271</v>
      </c>
      <c r="H22" s="135">
        <v>272</v>
      </c>
      <c r="I22" s="135">
        <v>203</v>
      </c>
      <c r="J22" s="134">
        <v>2467</v>
      </c>
      <c r="K22" s="135">
        <v>2834</v>
      </c>
      <c r="L22" s="135">
        <v>2395</v>
      </c>
      <c r="M22" s="135">
        <v>2210</v>
      </c>
      <c r="N22" s="135">
        <v>1541</v>
      </c>
      <c r="O22" s="136">
        <v>1320</v>
      </c>
      <c r="P22" s="36">
        <f t="shared" si="1"/>
        <v>2693</v>
      </c>
      <c r="Q22" s="37">
        <f t="shared" si="2"/>
        <v>3064</v>
      </c>
      <c r="R22" s="37">
        <f t="shared" si="3"/>
        <v>2652</v>
      </c>
      <c r="S22" s="37">
        <f t="shared" si="4"/>
        <v>2481</v>
      </c>
      <c r="T22" s="37">
        <f t="shared" si="5"/>
        <v>1813</v>
      </c>
      <c r="U22" s="50">
        <f t="shared" si="6"/>
        <v>1523</v>
      </c>
    </row>
    <row r="23" spans="1:21" x14ac:dyDescent="0.3">
      <c r="A23" s="137" t="s">
        <v>284</v>
      </c>
      <c r="B23" s="138"/>
      <c r="C23" s="138"/>
      <c r="D23" s="139">
        <v>226</v>
      </c>
      <c r="E23" s="140">
        <v>230</v>
      </c>
      <c r="F23" s="140">
        <v>257</v>
      </c>
      <c r="G23" s="140">
        <v>271</v>
      </c>
      <c r="H23" s="140">
        <v>272</v>
      </c>
      <c r="I23" s="140">
        <v>203</v>
      </c>
      <c r="J23" s="139">
        <v>2467</v>
      </c>
      <c r="K23" s="140">
        <v>2834</v>
      </c>
      <c r="L23" s="140">
        <v>2395</v>
      </c>
      <c r="M23" s="140">
        <v>2210</v>
      </c>
      <c r="N23" s="140">
        <v>1541</v>
      </c>
      <c r="O23" s="141">
        <v>1320</v>
      </c>
      <c r="P23" s="43">
        <f t="shared" si="1"/>
        <v>2693</v>
      </c>
      <c r="Q23" s="44">
        <f t="shared" si="2"/>
        <v>3064</v>
      </c>
      <c r="R23" s="44">
        <f t="shared" si="3"/>
        <v>2652</v>
      </c>
      <c r="S23" s="44">
        <f t="shared" si="4"/>
        <v>2481</v>
      </c>
      <c r="T23" s="44">
        <f t="shared" si="5"/>
        <v>1813</v>
      </c>
      <c r="U23" s="51">
        <f t="shared" si="6"/>
        <v>1523</v>
      </c>
    </row>
    <row r="25" spans="1:21" ht="69" customHeight="1" x14ac:dyDescent="0.3">
      <c r="A25" s="203" t="s">
        <v>419</v>
      </c>
      <c r="B25" s="203"/>
      <c r="C25" s="203"/>
    </row>
    <row r="27" spans="1:21" ht="61.5" customHeight="1" x14ac:dyDescent="0.3">
      <c r="A27" s="199" t="s">
        <v>416</v>
      </c>
      <c r="B27" s="199"/>
      <c r="C27" s="199"/>
    </row>
    <row r="29" spans="1:21" ht="25.5" customHeight="1" x14ac:dyDescent="0.3">
      <c r="A29" s="199" t="s">
        <v>417</v>
      </c>
      <c r="B29" s="199"/>
      <c r="C29" s="199"/>
    </row>
    <row r="34" spans="1:1" x14ac:dyDescent="0.3">
      <c r="A34" s="1" t="s">
        <v>414</v>
      </c>
    </row>
  </sheetData>
  <mergeCells count="7">
    <mergeCell ref="P4:U4"/>
    <mergeCell ref="A25:C25"/>
    <mergeCell ref="A27:C27"/>
    <mergeCell ref="A29:C29"/>
    <mergeCell ref="A1:B1"/>
    <mergeCell ref="D4:I4"/>
    <mergeCell ref="J4:O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workbookViewId="0">
      <pane xSplit="3" ySplit="5" topLeftCell="D119" activePane="bottomRight" state="frozen"/>
      <selection pane="topRight" activeCell="D1" sqref="D1"/>
      <selection pane="bottomLeft" activeCell="A6" sqref="A6"/>
      <selection pane="bottomRight" activeCell="B143" sqref="B143"/>
    </sheetView>
  </sheetViews>
  <sheetFormatPr defaultColWidth="9.109375" defaultRowHeight="13.8" x14ac:dyDescent="0.3"/>
  <cols>
    <col min="1" max="1" width="23.6640625" style="1" customWidth="1"/>
    <col min="2" max="2" width="28.44140625" style="1" customWidth="1"/>
    <col min="3" max="3" width="9.109375" style="1"/>
    <col min="4" max="21" width="6.6640625" style="1" customWidth="1"/>
    <col min="22" max="16384" width="9.109375" style="1"/>
  </cols>
  <sheetData>
    <row r="1" spans="1:21" x14ac:dyDescent="0.3">
      <c r="A1" s="207" t="s">
        <v>413</v>
      </c>
      <c r="B1" s="207"/>
    </row>
    <row r="2" spans="1:21" x14ac:dyDescent="0.3">
      <c r="A2" s="1" t="s">
        <v>286</v>
      </c>
    </row>
    <row r="4" spans="1:21" x14ac:dyDescent="0.3">
      <c r="A4" s="2"/>
      <c r="B4" s="2"/>
      <c r="C4" s="2"/>
      <c r="D4" s="204" t="s">
        <v>122</v>
      </c>
      <c r="E4" s="205"/>
      <c r="F4" s="205"/>
      <c r="G4" s="205"/>
      <c r="H4" s="205"/>
      <c r="I4" s="206"/>
      <c r="J4" s="208" t="s">
        <v>123</v>
      </c>
      <c r="K4" s="209"/>
      <c r="L4" s="209"/>
      <c r="M4" s="209"/>
      <c r="N4" s="209"/>
      <c r="O4" s="210"/>
      <c r="P4" s="200" t="s">
        <v>404</v>
      </c>
      <c r="Q4" s="201"/>
      <c r="R4" s="201"/>
      <c r="S4" s="201"/>
      <c r="T4" s="201"/>
      <c r="U4" s="202"/>
    </row>
    <row r="5" spans="1:21" ht="25.5" customHeight="1" x14ac:dyDescent="0.3">
      <c r="A5" s="8" t="s">
        <v>126</v>
      </c>
      <c r="B5" s="8" t="s">
        <v>124</v>
      </c>
      <c r="C5" s="8" t="s">
        <v>125</v>
      </c>
      <c r="D5" s="52" t="s">
        <v>0</v>
      </c>
      <c r="E5" s="53" t="s">
        <v>1</v>
      </c>
      <c r="F5" s="53" t="s">
        <v>2</v>
      </c>
      <c r="G5" s="53" t="s">
        <v>3</v>
      </c>
      <c r="H5" s="53" t="s">
        <v>4</v>
      </c>
      <c r="I5" s="54" t="s">
        <v>5</v>
      </c>
      <c r="J5" s="52" t="s">
        <v>0</v>
      </c>
      <c r="K5" s="53" t="s">
        <v>1</v>
      </c>
      <c r="L5" s="53" t="s">
        <v>2</v>
      </c>
      <c r="M5" s="53" t="s">
        <v>3</v>
      </c>
      <c r="N5" s="53" t="s">
        <v>4</v>
      </c>
      <c r="O5" s="54" t="s">
        <v>5</v>
      </c>
      <c r="P5" s="9" t="s">
        <v>0</v>
      </c>
      <c r="Q5" s="10" t="s">
        <v>1</v>
      </c>
      <c r="R5" s="10" t="s">
        <v>2</v>
      </c>
      <c r="S5" s="10" t="s">
        <v>3</v>
      </c>
      <c r="T5" s="10" t="s">
        <v>4</v>
      </c>
      <c r="U5" s="11" t="s">
        <v>5</v>
      </c>
    </row>
    <row r="6" spans="1:21" x14ac:dyDescent="0.3">
      <c r="A6" s="142" t="s">
        <v>287</v>
      </c>
      <c r="B6" s="142" t="s">
        <v>288</v>
      </c>
      <c r="C6" s="142" t="s">
        <v>8</v>
      </c>
      <c r="D6" s="143"/>
      <c r="E6" s="144"/>
      <c r="F6" s="144"/>
      <c r="G6" s="144"/>
      <c r="H6" s="144"/>
      <c r="I6" s="144">
        <v>3</v>
      </c>
      <c r="J6" s="143"/>
      <c r="K6" s="144"/>
      <c r="L6" s="144"/>
      <c r="M6" s="144"/>
      <c r="N6" s="144"/>
      <c r="O6" s="145">
        <v>7</v>
      </c>
      <c r="P6" s="27">
        <f t="shared" ref="P6:U6" si="0">D6+J6</f>
        <v>0</v>
      </c>
      <c r="Q6" s="28">
        <f t="shared" si="0"/>
        <v>0</v>
      </c>
      <c r="R6" s="28">
        <f t="shared" si="0"/>
        <v>0</v>
      </c>
      <c r="S6" s="28">
        <f t="shared" si="0"/>
        <v>0</v>
      </c>
      <c r="T6" s="28">
        <f t="shared" si="0"/>
        <v>0</v>
      </c>
      <c r="U6" s="48">
        <f t="shared" si="0"/>
        <v>10</v>
      </c>
    </row>
    <row r="7" spans="1:21" x14ac:dyDescent="0.3">
      <c r="A7" s="146"/>
      <c r="B7" s="142" t="s">
        <v>289</v>
      </c>
      <c r="C7" s="142" t="s">
        <v>8</v>
      </c>
      <c r="D7" s="143"/>
      <c r="E7" s="144"/>
      <c r="F7" s="144"/>
      <c r="G7" s="144"/>
      <c r="H7" s="144">
        <v>1</v>
      </c>
      <c r="I7" s="144">
        <v>12</v>
      </c>
      <c r="J7" s="143"/>
      <c r="K7" s="144"/>
      <c r="L7" s="144"/>
      <c r="M7" s="144"/>
      <c r="N7" s="144">
        <v>10</v>
      </c>
      <c r="O7" s="145">
        <v>66</v>
      </c>
      <c r="P7" s="29">
        <f t="shared" ref="P7:P70" si="1">D7+J7</f>
        <v>0</v>
      </c>
      <c r="Q7" s="30">
        <f t="shared" ref="Q7:Q70" si="2">E7+K7</f>
        <v>0</v>
      </c>
      <c r="R7" s="30">
        <f t="shared" ref="R7:R70" si="3">F7+L7</f>
        <v>0</v>
      </c>
      <c r="S7" s="30">
        <f t="shared" ref="S7:S70" si="4">G7+M7</f>
        <v>0</v>
      </c>
      <c r="T7" s="30">
        <f t="shared" ref="T7:T70" si="5">H7+N7</f>
        <v>11</v>
      </c>
      <c r="U7" s="49">
        <f t="shared" ref="U7:U70" si="6">I7+O7</f>
        <v>78</v>
      </c>
    </row>
    <row r="8" spans="1:21" x14ac:dyDescent="0.3">
      <c r="A8" s="146"/>
      <c r="B8" s="142" t="s">
        <v>290</v>
      </c>
      <c r="C8" s="142" t="s">
        <v>8</v>
      </c>
      <c r="D8" s="143"/>
      <c r="E8" s="144"/>
      <c r="F8" s="144"/>
      <c r="G8" s="144"/>
      <c r="H8" s="144"/>
      <c r="I8" s="144"/>
      <c r="J8" s="143">
        <v>6</v>
      </c>
      <c r="K8" s="144">
        <v>4</v>
      </c>
      <c r="L8" s="144">
        <v>1</v>
      </c>
      <c r="M8" s="144">
        <v>1</v>
      </c>
      <c r="N8" s="144"/>
      <c r="O8" s="145">
        <v>1</v>
      </c>
      <c r="P8" s="29">
        <f t="shared" si="1"/>
        <v>6</v>
      </c>
      <c r="Q8" s="30">
        <f t="shared" si="2"/>
        <v>4</v>
      </c>
      <c r="R8" s="30">
        <f t="shared" si="3"/>
        <v>1</v>
      </c>
      <c r="S8" s="30">
        <f t="shared" si="4"/>
        <v>1</v>
      </c>
      <c r="T8" s="30">
        <f t="shared" si="5"/>
        <v>0</v>
      </c>
      <c r="U8" s="49">
        <f t="shared" si="6"/>
        <v>1</v>
      </c>
    </row>
    <row r="9" spans="1:21" x14ac:dyDescent="0.3">
      <c r="A9" s="146"/>
      <c r="B9" s="142" t="s">
        <v>291</v>
      </c>
      <c r="C9" s="142" t="s">
        <v>8</v>
      </c>
      <c r="D9" s="143">
        <v>18</v>
      </c>
      <c r="E9" s="144">
        <v>16</v>
      </c>
      <c r="F9" s="144">
        <v>17</v>
      </c>
      <c r="G9" s="144">
        <v>21</v>
      </c>
      <c r="H9" s="144">
        <v>24</v>
      </c>
      <c r="I9" s="144">
        <v>16</v>
      </c>
      <c r="J9" s="143">
        <v>129</v>
      </c>
      <c r="K9" s="144">
        <v>141</v>
      </c>
      <c r="L9" s="144">
        <v>146</v>
      </c>
      <c r="M9" s="144">
        <v>150</v>
      </c>
      <c r="N9" s="144">
        <v>149</v>
      </c>
      <c r="O9" s="145">
        <v>114</v>
      </c>
      <c r="P9" s="29">
        <f t="shared" si="1"/>
        <v>147</v>
      </c>
      <c r="Q9" s="30">
        <f t="shared" si="2"/>
        <v>157</v>
      </c>
      <c r="R9" s="30">
        <f t="shared" si="3"/>
        <v>163</v>
      </c>
      <c r="S9" s="30">
        <f t="shared" si="4"/>
        <v>171</v>
      </c>
      <c r="T9" s="30">
        <f t="shared" si="5"/>
        <v>173</v>
      </c>
      <c r="U9" s="49">
        <f t="shared" si="6"/>
        <v>130</v>
      </c>
    </row>
    <row r="10" spans="1:21" x14ac:dyDescent="0.3">
      <c r="A10" s="146"/>
      <c r="B10" s="142" t="s">
        <v>292</v>
      </c>
      <c r="C10" s="142" t="s">
        <v>9</v>
      </c>
      <c r="D10" s="143"/>
      <c r="E10" s="144"/>
      <c r="F10" s="144"/>
      <c r="G10" s="144"/>
      <c r="H10" s="144"/>
      <c r="I10" s="144"/>
      <c r="J10" s="143">
        <v>1</v>
      </c>
      <c r="K10" s="144">
        <v>4</v>
      </c>
      <c r="L10" s="144"/>
      <c r="M10" s="144"/>
      <c r="N10" s="144"/>
      <c r="O10" s="145"/>
      <c r="P10" s="29">
        <f t="shared" si="1"/>
        <v>1</v>
      </c>
      <c r="Q10" s="30">
        <f t="shared" si="2"/>
        <v>4</v>
      </c>
      <c r="R10" s="30">
        <f t="shared" si="3"/>
        <v>0</v>
      </c>
      <c r="S10" s="30">
        <f t="shared" si="4"/>
        <v>0</v>
      </c>
      <c r="T10" s="30">
        <f t="shared" si="5"/>
        <v>0</v>
      </c>
      <c r="U10" s="49">
        <f t="shared" si="6"/>
        <v>0</v>
      </c>
    </row>
    <row r="11" spans="1:21" x14ac:dyDescent="0.3">
      <c r="A11" s="146"/>
      <c r="B11" s="142" t="s">
        <v>293</v>
      </c>
      <c r="C11" s="142" t="s">
        <v>8</v>
      </c>
      <c r="D11" s="143"/>
      <c r="E11" s="144">
        <v>1</v>
      </c>
      <c r="F11" s="144">
        <v>4</v>
      </c>
      <c r="G11" s="144">
        <v>2</v>
      </c>
      <c r="H11" s="144">
        <v>9</v>
      </c>
      <c r="I11" s="144">
        <v>4</v>
      </c>
      <c r="J11" s="143"/>
      <c r="K11" s="144">
        <v>3</v>
      </c>
      <c r="L11" s="144">
        <v>9</v>
      </c>
      <c r="M11" s="144">
        <v>8</v>
      </c>
      <c r="N11" s="144">
        <v>12</v>
      </c>
      <c r="O11" s="145">
        <v>15</v>
      </c>
      <c r="P11" s="29">
        <f t="shared" si="1"/>
        <v>0</v>
      </c>
      <c r="Q11" s="30">
        <f t="shared" si="2"/>
        <v>4</v>
      </c>
      <c r="R11" s="30">
        <f t="shared" si="3"/>
        <v>13</v>
      </c>
      <c r="S11" s="30">
        <f t="shared" si="4"/>
        <v>10</v>
      </c>
      <c r="T11" s="30">
        <f t="shared" si="5"/>
        <v>21</v>
      </c>
      <c r="U11" s="49">
        <f t="shared" si="6"/>
        <v>19</v>
      </c>
    </row>
    <row r="12" spans="1:21" x14ac:dyDescent="0.3">
      <c r="A12" s="146"/>
      <c r="B12" s="142" t="s">
        <v>294</v>
      </c>
      <c r="C12" s="142" t="s">
        <v>8</v>
      </c>
      <c r="D12" s="143">
        <v>25</v>
      </c>
      <c r="E12" s="144">
        <v>25</v>
      </c>
      <c r="F12" s="144">
        <v>34</v>
      </c>
      <c r="G12" s="144">
        <v>23</v>
      </c>
      <c r="H12" s="144">
        <v>36</v>
      </c>
      <c r="I12" s="144">
        <v>33</v>
      </c>
      <c r="J12" s="143">
        <v>75</v>
      </c>
      <c r="K12" s="144">
        <v>94</v>
      </c>
      <c r="L12" s="144">
        <v>89</v>
      </c>
      <c r="M12" s="144">
        <v>83</v>
      </c>
      <c r="N12" s="144">
        <v>72</v>
      </c>
      <c r="O12" s="145">
        <v>66</v>
      </c>
      <c r="P12" s="29">
        <f t="shared" si="1"/>
        <v>100</v>
      </c>
      <c r="Q12" s="30">
        <f t="shared" si="2"/>
        <v>119</v>
      </c>
      <c r="R12" s="30">
        <f t="shared" si="3"/>
        <v>123</v>
      </c>
      <c r="S12" s="30">
        <f t="shared" si="4"/>
        <v>106</v>
      </c>
      <c r="T12" s="30">
        <f t="shared" si="5"/>
        <v>108</v>
      </c>
      <c r="U12" s="49">
        <f t="shared" si="6"/>
        <v>99</v>
      </c>
    </row>
    <row r="13" spans="1:21" x14ac:dyDescent="0.3">
      <c r="A13" s="146"/>
      <c r="B13" s="142" t="s">
        <v>295</v>
      </c>
      <c r="C13" s="142" t="s">
        <v>8</v>
      </c>
      <c r="D13" s="143"/>
      <c r="E13" s="144">
        <v>1</v>
      </c>
      <c r="F13" s="144">
        <v>1</v>
      </c>
      <c r="G13" s="144">
        <v>1</v>
      </c>
      <c r="H13" s="144">
        <v>1</v>
      </c>
      <c r="I13" s="144">
        <v>3</v>
      </c>
      <c r="J13" s="143">
        <v>2</v>
      </c>
      <c r="K13" s="144">
        <v>1</v>
      </c>
      <c r="L13" s="144">
        <v>4</v>
      </c>
      <c r="M13" s="144">
        <v>8</v>
      </c>
      <c r="N13" s="144">
        <v>2</v>
      </c>
      <c r="O13" s="145">
        <v>3</v>
      </c>
      <c r="P13" s="29">
        <f t="shared" si="1"/>
        <v>2</v>
      </c>
      <c r="Q13" s="30">
        <f t="shared" si="2"/>
        <v>2</v>
      </c>
      <c r="R13" s="30">
        <f t="shared" si="3"/>
        <v>5</v>
      </c>
      <c r="S13" s="30">
        <f t="shared" si="4"/>
        <v>9</v>
      </c>
      <c r="T13" s="30">
        <f t="shared" si="5"/>
        <v>3</v>
      </c>
      <c r="U13" s="49">
        <f t="shared" si="6"/>
        <v>6</v>
      </c>
    </row>
    <row r="14" spans="1:21" x14ac:dyDescent="0.3">
      <c r="A14" s="146"/>
      <c r="B14" s="142" t="s">
        <v>296</v>
      </c>
      <c r="C14" s="142" t="s">
        <v>9</v>
      </c>
      <c r="D14" s="143"/>
      <c r="E14" s="144"/>
      <c r="F14" s="144"/>
      <c r="G14" s="144"/>
      <c r="H14" s="144"/>
      <c r="I14" s="144"/>
      <c r="J14" s="143">
        <v>2</v>
      </c>
      <c r="K14" s="144">
        <v>1</v>
      </c>
      <c r="L14" s="144"/>
      <c r="M14" s="144"/>
      <c r="N14" s="144"/>
      <c r="O14" s="145"/>
      <c r="P14" s="29">
        <f t="shared" si="1"/>
        <v>2</v>
      </c>
      <c r="Q14" s="30">
        <f t="shared" si="2"/>
        <v>1</v>
      </c>
      <c r="R14" s="30">
        <f t="shared" si="3"/>
        <v>0</v>
      </c>
      <c r="S14" s="30">
        <f t="shared" si="4"/>
        <v>0</v>
      </c>
      <c r="T14" s="30">
        <f t="shared" si="5"/>
        <v>0</v>
      </c>
      <c r="U14" s="49">
        <f t="shared" si="6"/>
        <v>0</v>
      </c>
    </row>
    <row r="15" spans="1:21" x14ac:dyDescent="0.3">
      <c r="A15" s="146"/>
      <c r="B15" s="142" t="s">
        <v>297</v>
      </c>
      <c r="C15" s="142" t="s">
        <v>8</v>
      </c>
      <c r="D15" s="143">
        <v>5</v>
      </c>
      <c r="E15" s="144"/>
      <c r="F15" s="144"/>
      <c r="G15" s="144"/>
      <c r="H15" s="144"/>
      <c r="I15" s="144"/>
      <c r="J15" s="143">
        <v>8</v>
      </c>
      <c r="K15" s="144"/>
      <c r="L15" s="144"/>
      <c r="M15" s="144"/>
      <c r="N15" s="144"/>
      <c r="O15" s="145"/>
      <c r="P15" s="45">
        <f t="shared" si="1"/>
        <v>13</v>
      </c>
      <c r="Q15" s="46">
        <f t="shared" si="2"/>
        <v>0</v>
      </c>
      <c r="R15" s="46">
        <f t="shared" si="3"/>
        <v>0</v>
      </c>
      <c r="S15" s="46">
        <f t="shared" si="4"/>
        <v>0</v>
      </c>
      <c r="T15" s="46">
        <f t="shared" si="5"/>
        <v>0</v>
      </c>
      <c r="U15" s="47">
        <f t="shared" si="6"/>
        <v>0</v>
      </c>
    </row>
    <row r="16" spans="1:21" x14ac:dyDescent="0.3">
      <c r="A16" s="146"/>
      <c r="B16" s="146"/>
      <c r="C16" s="147" t="s">
        <v>9</v>
      </c>
      <c r="D16" s="148"/>
      <c r="E16" s="149">
        <v>2</v>
      </c>
      <c r="F16" s="149"/>
      <c r="G16" s="149"/>
      <c r="H16" s="149"/>
      <c r="I16" s="149"/>
      <c r="J16" s="148"/>
      <c r="K16" s="150">
        <v>8</v>
      </c>
      <c r="L16" s="150">
        <v>3</v>
      </c>
      <c r="M16" s="150">
        <v>1</v>
      </c>
      <c r="N16" s="150">
        <v>1</v>
      </c>
      <c r="O16" s="151"/>
      <c r="P16" s="27">
        <f t="shared" si="1"/>
        <v>0</v>
      </c>
      <c r="Q16" s="28">
        <f t="shared" si="2"/>
        <v>10</v>
      </c>
      <c r="R16" s="28">
        <f t="shared" si="3"/>
        <v>3</v>
      </c>
      <c r="S16" s="28">
        <f t="shared" si="4"/>
        <v>1</v>
      </c>
      <c r="T16" s="28">
        <f t="shared" si="5"/>
        <v>1</v>
      </c>
      <c r="U16" s="48">
        <f t="shared" si="6"/>
        <v>0</v>
      </c>
    </row>
    <row r="17" spans="1:21" x14ac:dyDescent="0.3">
      <c r="A17" s="146"/>
      <c r="B17" s="142" t="s">
        <v>298</v>
      </c>
      <c r="C17" s="142" t="s">
        <v>8</v>
      </c>
      <c r="D17" s="143"/>
      <c r="E17" s="144"/>
      <c r="F17" s="144"/>
      <c r="G17" s="144"/>
      <c r="H17" s="144"/>
      <c r="I17" s="144"/>
      <c r="J17" s="143">
        <v>1</v>
      </c>
      <c r="K17" s="144"/>
      <c r="L17" s="144"/>
      <c r="M17" s="144"/>
      <c r="N17" s="144"/>
      <c r="O17" s="145"/>
      <c r="P17" s="45">
        <f t="shared" si="1"/>
        <v>1</v>
      </c>
      <c r="Q17" s="46">
        <f t="shared" si="2"/>
        <v>0</v>
      </c>
      <c r="R17" s="46">
        <f t="shared" si="3"/>
        <v>0</v>
      </c>
      <c r="S17" s="46">
        <f t="shared" si="4"/>
        <v>0</v>
      </c>
      <c r="T17" s="46">
        <f t="shared" si="5"/>
        <v>0</v>
      </c>
      <c r="U17" s="47">
        <f t="shared" si="6"/>
        <v>0</v>
      </c>
    </row>
    <row r="18" spans="1:21" x14ac:dyDescent="0.3">
      <c r="A18" s="146"/>
      <c r="B18" s="146"/>
      <c r="C18" s="147" t="s">
        <v>9</v>
      </c>
      <c r="D18" s="148"/>
      <c r="E18" s="149"/>
      <c r="F18" s="149"/>
      <c r="G18" s="149"/>
      <c r="H18" s="149"/>
      <c r="I18" s="149"/>
      <c r="J18" s="148"/>
      <c r="K18" s="150"/>
      <c r="L18" s="150"/>
      <c r="M18" s="150"/>
      <c r="N18" s="150"/>
      <c r="O18" s="151">
        <v>1</v>
      </c>
      <c r="P18" s="27">
        <f t="shared" si="1"/>
        <v>0</v>
      </c>
      <c r="Q18" s="28">
        <f t="shared" si="2"/>
        <v>0</v>
      </c>
      <c r="R18" s="28">
        <f t="shared" si="3"/>
        <v>0</v>
      </c>
      <c r="S18" s="28">
        <f t="shared" si="4"/>
        <v>0</v>
      </c>
      <c r="T18" s="28">
        <f t="shared" si="5"/>
        <v>0</v>
      </c>
      <c r="U18" s="48">
        <f t="shared" si="6"/>
        <v>1</v>
      </c>
    </row>
    <row r="19" spans="1:21" x14ac:dyDescent="0.3">
      <c r="A19" s="146"/>
      <c r="B19" s="142" t="s">
        <v>299</v>
      </c>
      <c r="C19" s="142" t="s">
        <v>8</v>
      </c>
      <c r="D19" s="143"/>
      <c r="E19" s="144"/>
      <c r="F19" s="144"/>
      <c r="G19" s="144"/>
      <c r="H19" s="144"/>
      <c r="I19" s="144"/>
      <c r="J19" s="143"/>
      <c r="K19" s="144">
        <v>2</v>
      </c>
      <c r="L19" s="144">
        <v>1</v>
      </c>
      <c r="M19" s="144">
        <v>1</v>
      </c>
      <c r="N19" s="144"/>
      <c r="O19" s="145"/>
      <c r="P19" s="29">
        <f t="shared" si="1"/>
        <v>0</v>
      </c>
      <c r="Q19" s="30">
        <f t="shared" si="2"/>
        <v>2</v>
      </c>
      <c r="R19" s="30">
        <f t="shared" si="3"/>
        <v>1</v>
      </c>
      <c r="S19" s="30">
        <f t="shared" si="4"/>
        <v>1</v>
      </c>
      <c r="T19" s="30">
        <f t="shared" si="5"/>
        <v>0</v>
      </c>
      <c r="U19" s="49">
        <f t="shared" si="6"/>
        <v>0</v>
      </c>
    </row>
    <row r="20" spans="1:21" x14ac:dyDescent="0.3">
      <c r="A20" s="146"/>
      <c r="B20" s="142" t="s">
        <v>300</v>
      </c>
      <c r="C20" s="142" t="s">
        <v>8</v>
      </c>
      <c r="D20" s="143">
        <v>34</v>
      </c>
      <c r="E20" s="144">
        <v>37</v>
      </c>
      <c r="F20" s="144">
        <v>39</v>
      </c>
      <c r="G20" s="144">
        <v>40</v>
      </c>
      <c r="H20" s="144"/>
      <c r="I20" s="144"/>
      <c r="J20" s="143">
        <v>155</v>
      </c>
      <c r="K20" s="144">
        <v>166</v>
      </c>
      <c r="L20" s="144">
        <v>160</v>
      </c>
      <c r="M20" s="144">
        <v>164</v>
      </c>
      <c r="N20" s="144"/>
      <c r="O20" s="145"/>
      <c r="P20" s="45">
        <f t="shared" si="1"/>
        <v>189</v>
      </c>
      <c r="Q20" s="46">
        <f t="shared" si="2"/>
        <v>203</v>
      </c>
      <c r="R20" s="46">
        <f t="shared" si="3"/>
        <v>199</v>
      </c>
      <c r="S20" s="46">
        <f t="shared" si="4"/>
        <v>204</v>
      </c>
      <c r="T20" s="46">
        <f t="shared" si="5"/>
        <v>0</v>
      </c>
      <c r="U20" s="47">
        <f t="shared" si="6"/>
        <v>0</v>
      </c>
    </row>
    <row r="21" spans="1:21" x14ac:dyDescent="0.3">
      <c r="A21" s="146"/>
      <c r="B21" s="146"/>
      <c r="C21" s="147" t="s">
        <v>9</v>
      </c>
      <c r="D21" s="148"/>
      <c r="E21" s="149"/>
      <c r="F21" s="149"/>
      <c r="G21" s="149"/>
      <c r="H21" s="149">
        <v>16</v>
      </c>
      <c r="I21" s="149">
        <v>5</v>
      </c>
      <c r="J21" s="148"/>
      <c r="K21" s="150"/>
      <c r="L21" s="150"/>
      <c r="M21" s="150"/>
      <c r="N21" s="150">
        <v>91</v>
      </c>
      <c r="O21" s="151">
        <v>24</v>
      </c>
      <c r="P21" s="27">
        <f t="shared" si="1"/>
        <v>0</v>
      </c>
      <c r="Q21" s="28">
        <f t="shared" si="2"/>
        <v>0</v>
      </c>
      <c r="R21" s="28">
        <f t="shared" si="3"/>
        <v>0</v>
      </c>
      <c r="S21" s="28">
        <f t="shared" si="4"/>
        <v>0</v>
      </c>
      <c r="T21" s="28">
        <f t="shared" si="5"/>
        <v>107</v>
      </c>
      <c r="U21" s="48">
        <f t="shared" si="6"/>
        <v>29</v>
      </c>
    </row>
    <row r="22" spans="1:21" x14ac:dyDescent="0.3">
      <c r="A22" s="146"/>
      <c r="B22" s="142" t="s">
        <v>301</v>
      </c>
      <c r="C22" s="142" t="s">
        <v>8</v>
      </c>
      <c r="D22" s="143"/>
      <c r="E22" s="144"/>
      <c r="F22" s="144"/>
      <c r="G22" s="144"/>
      <c r="H22" s="144"/>
      <c r="I22" s="144"/>
      <c r="J22" s="143">
        <v>8</v>
      </c>
      <c r="K22" s="144">
        <v>10</v>
      </c>
      <c r="L22" s="144">
        <v>9</v>
      </c>
      <c r="M22" s="144">
        <v>9</v>
      </c>
      <c r="N22" s="144">
        <v>5</v>
      </c>
      <c r="O22" s="145">
        <v>3</v>
      </c>
      <c r="P22" s="29">
        <f t="shared" si="1"/>
        <v>8</v>
      </c>
      <c r="Q22" s="30">
        <f t="shared" si="2"/>
        <v>10</v>
      </c>
      <c r="R22" s="30">
        <f t="shared" si="3"/>
        <v>9</v>
      </c>
      <c r="S22" s="30">
        <f t="shared" si="4"/>
        <v>9</v>
      </c>
      <c r="T22" s="30">
        <f t="shared" si="5"/>
        <v>5</v>
      </c>
      <c r="U22" s="49">
        <f t="shared" si="6"/>
        <v>3</v>
      </c>
    </row>
    <row r="23" spans="1:21" x14ac:dyDescent="0.3">
      <c r="A23" s="146"/>
      <c r="B23" s="142" t="s">
        <v>302</v>
      </c>
      <c r="C23" s="142" t="s">
        <v>8</v>
      </c>
      <c r="D23" s="143">
        <v>4</v>
      </c>
      <c r="E23" s="144">
        <v>2</v>
      </c>
      <c r="F23" s="144"/>
      <c r="G23" s="144">
        <v>1</v>
      </c>
      <c r="H23" s="144"/>
      <c r="I23" s="144"/>
      <c r="J23" s="143">
        <v>23</v>
      </c>
      <c r="K23" s="144">
        <v>21</v>
      </c>
      <c r="L23" s="144">
        <v>19</v>
      </c>
      <c r="M23" s="144">
        <v>19</v>
      </c>
      <c r="N23" s="144"/>
      <c r="O23" s="145"/>
      <c r="P23" s="45">
        <f t="shared" si="1"/>
        <v>27</v>
      </c>
      <c r="Q23" s="46">
        <f t="shared" si="2"/>
        <v>23</v>
      </c>
      <c r="R23" s="46">
        <f t="shared" si="3"/>
        <v>19</v>
      </c>
      <c r="S23" s="46">
        <f t="shared" si="4"/>
        <v>20</v>
      </c>
      <c r="T23" s="46">
        <f t="shared" si="5"/>
        <v>0</v>
      </c>
      <c r="U23" s="47">
        <f t="shared" si="6"/>
        <v>0</v>
      </c>
    </row>
    <row r="24" spans="1:21" x14ac:dyDescent="0.3">
      <c r="A24" s="146"/>
      <c r="B24" s="146"/>
      <c r="C24" s="147" t="s">
        <v>9</v>
      </c>
      <c r="D24" s="148"/>
      <c r="E24" s="149"/>
      <c r="F24" s="149"/>
      <c r="G24" s="149"/>
      <c r="H24" s="149"/>
      <c r="I24" s="149"/>
      <c r="J24" s="148"/>
      <c r="K24" s="150"/>
      <c r="L24" s="150"/>
      <c r="M24" s="150"/>
      <c r="N24" s="150">
        <v>11</v>
      </c>
      <c r="O24" s="151">
        <v>6</v>
      </c>
      <c r="P24" s="27">
        <f t="shared" si="1"/>
        <v>0</v>
      </c>
      <c r="Q24" s="28">
        <f t="shared" si="2"/>
        <v>0</v>
      </c>
      <c r="R24" s="28">
        <f t="shared" si="3"/>
        <v>0</v>
      </c>
      <c r="S24" s="28">
        <f t="shared" si="4"/>
        <v>0</v>
      </c>
      <c r="T24" s="28">
        <f t="shared" si="5"/>
        <v>11</v>
      </c>
      <c r="U24" s="48">
        <f t="shared" si="6"/>
        <v>6</v>
      </c>
    </row>
    <row r="25" spans="1:21" x14ac:dyDescent="0.3">
      <c r="A25" s="152" t="s">
        <v>303</v>
      </c>
      <c r="B25" s="153"/>
      <c r="C25" s="153"/>
      <c r="D25" s="154">
        <v>86</v>
      </c>
      <c r="E25" s="155">
        <v>84</v>
      </c>
      <c r="F25" s="155">
        <v>95</v>
      </c>
      <c r="G25" s="155">
        <v>88</v>
      </c>
      <c r="H25" s="155">
        <v>87</v>
      </c>
      <c r="I25" s="155">
        <v>76</v>
      </c>
      <c r="J25" s="154">
        <v>410</v>
      </c>
      <c r="K25" s="155">
        <v>455</v>
      </c>
      <c r="L25" s="155">
        <v>441</v>
      </c>
      <c r="M25" s="155">
        <v>444</v>
      </c>
      <c r="N25" s="155">
        <v>353</v>
      </c>
      <c r="O25" s="156">
        <v>306</v>
      </c>
      <c r="P25" s="36">
        <f t="shared" si="1"/>
        <v>496</v>
      </c>
      <c r="Q25" s="37">
        <f t="shared" si="2"/>
        <v>539</v>
      </c>
      <c r="R25" s="37">
        <f t="shared" si="3"/>
        <v>536</v>
      </c>
      <c r="S25" s="37">
        <f t="shared" si="4"/>
        <v>532</v>
      </c>
      <c r="T25" s="37">
        <f t="shared" si="5"/>
        <v>440</v>
      </c>
      <c r="U25" s="50">
        <f t="shared" si="6"/>
        <v>382</v>
      </c>
    </row>
    <row r="26" spans="1:21" x14ac:dyDescent="0.3">
      <c r="A26" s="142" t="s">
        <v>304</v>
      </c>
      <c r="B26" s="142" t="s">
        <v>305</v>
      </c>
      <c r="C26" s="142" t="s">
        <v>9</v>
      </c>
      <c r="D26" s="143"/>
      <c r="E26" s="144">
        <v>1</v>
      </c>
      <c r="F26" s="144">
        <v>1</v>
      </c>
      <c r="G26" s="144">
        <v>1</v>
      </c>
      <c r="H26" s="144"/>
      <c r="I26" s="144"/>
      <c r="J26" s="143"/>
      <c r="K26" s="144"/>
      <c r="L26" s="144"/>
      <c r="M26" s="144"/>
      <c r="N26" s="144"/>
      <c r="O26" s="145"/>
      <c r="P26" s="29">
        <f t="shared" si="1"/>
        <v>0</v>
      </c>
      <c r="Q26" s="30">
        <f t="shared" si="2"/>
        <v>1</v>
      </c>
      <c r="R26" s="30">
        <f t="shared" si="3"/>
        <v>1</v>
      </c>
      <c r="S26" s="30">
        <f t="shared" si="4"/>
        <v>1</v>
      </c>
      <c r="T26" s="30">
        <f t="shared" si="5"/>
        <v>0</v>
      </c>
      <c r="U26" s="49">
        <f t="shared" si="6"/>
        <v>0</v>
      </c>
    </row>
    <row r="27" spans="1:21" x14ac:dyDescent="0.3">
      <c r="A27" s="146"/>
      <c r="B27" s="142" t="s">
        <v>306</v>
      </c>
      <c r="C27" s="142" t="s">
        <v>8</v>
      </c>
      <c r="D27" s="143"/>
      <c r="E27" s="144"/>
      <c r="F27" s="144"/>
      <c r="G27" s="144"/>
      <c r="H27" s="144"/>
      <c r="I27" s="144"/>
      <c r="J27" s="143">
        <v>8</v>
      </c>
      <c r="K27" s="144">
        <v>16</v>
      </c>
      <c r="L27" s="144">
        <v>6</v>
      </c>
      <c r="M27" s="144">
        <v>6</v>
      </c>
      <c r="N27" s="144">
        <v>2</v>
      </c>
      <c r="O27" s="145">
        <v>3</v>
      </c>
      <c r="P27" s="29">
        <f t="shared" si="1"/>
        <v>8</v>
      </c>
      <c r="Q27" s="30">
        <f t="shared" si="2"/>
        <v>16</v>
      </c>
      <c r="R27" s="30">
        <f t="shared" si="3"/>
        <v>6</v>
      </c>
      <c r="S27" s="30">
        <f t="shared" si="4"/>
        <v>6</v>
      </c>
      <c r="T27" s="30">
        <f t="shared" si="5"/>
        <v>2</v>
      </c>
      <c r="U27" s="49">
        <f t="shared" si="6"/>
        <v>3</v>
      </c>
    </row>
    <row r="28" spans="1:21" x14ac:dyDescent="0.3">
      <c r="A28" s="146"/>
      <c r="B28" s="142" t="s">
        <v>307</v>
      </c>
      <c r="C28" s="142" t="s">
        <v>8</v>
      </c>
      <c r="D28" s="143">
        <v>12</v>
      </c>
      <c r="E28" s="144">
        <v>13</v>
      </c>
      <c r="F28" s="144">
        <v>15</v>
      </c>
      <c r="G28" s="144">
        <v>22</v>
      </c>
      <c r="H28" s="144">
        <v>22</v>
      </c>
      <c r="I28" s="144">
        <v>19</v>
      </c>
      <c r="J28" s="143">
        <v>71</v>
      </c>
      <c r="K28" s="144">
        <v>108</v>
      </c>
      <c r="L28" s="144">
        <v>112</v>
      </c>
      <c r="M28" s="144">
        <v>138</v>
      </c>
      <c r="N28" s="144">
        <v>135</v>
      </c>
      <c r="O28" s="145">
        <v>111</v>
      </c>
      <c r="P28" s="29">
        <f t="shared" si="1"/>
        <v>83</v>
      </c>
      <c r="Q28" s="30">
        <f t="shared" si="2"/>
        <v>121</v>
      </c>
      <c r="R28" s="30">
        <f t="shared" si="3"/>
        <v>127</v>
      </c>
      <c r="S28" s="30">
        <f t="shared" si="4"/>
        <v>160</v>
      </c>
      <c r="T28" s="30">
        <f t="shared" si="5"/>
        <v>157</v>
      </c>
      <c r="U28" s="49">
        <f t="shared" si="6"/>
        <v>130</v>
      </c>
    </row>
    <row r="29" spans="1:21" x14ac:dyDescent="0.3">
      <c r="A29" s="146"/>
      <c r="B29" s="142" t="s">
        <v>308</v>
      </c>
      <c r="C29" s="142" t="s">
        <v>8</v>
      </c>
      <c r="D29" s="143"/>
      <c r="E29" s="144"/>
      <c r="F29" s="144"/>
      <c r="G29" s="144"/>
      <c r="H29" s="144"/>
      <c r="I29" s="144"/>
      <c r="J29" s="143"/>
      <c r="K29" s="144"/>
      <c r="L29" s="144"/>
      <c r="M29" s="144"/>
      <c r="N29" s="144">
        <v>2</v>
      </c>
      <c r="O29" s="145">
        <v>8</v>
      </c>
      <c r="P29" s="29">
        <f t="shared" si="1"/>
        <v>0</v>
      </c>
      <c r="Q29" s="30">
        <f t="shared" si="2"/>
        <v>0</v>
      </c>
      <c r="R29" s="30">
        <f t="shared" si="3"/>
        <v>0</v>
      </c>
      <c r="S29" s="30">
        <f t="shared" si="4"/>
        <v>0</v>
      </c>
      <c r="T29" s="30">
        <f t="shared" si="5"/>
        <v>2</v>
      </c>
      <c r="U29" s="49">
        <f t="shared" si="6"/>
        <v>8</v>
      </c>
    </row>
    <row r="30" spans="1:21" x14ac:dyDescent="0.3">
      <c r="A30" s="146"/>
      <c r="B30" s="142" t="s">
        <v>309</v>
      </c>
      <c r="C30" s="142" t="s">
        <v>8</v>
      </c>
      <c r="D30" s="143">
        <v>1</v>
      </c>
      <c r="E30" s="144">
        <v>1</v>
      </c>
      <c r="F30" s="144"/>
      <c r="G30" s="144">
        <v>1</v>
      </c>
      <c r="H30" s="144">
        <v>1</v>
      </c>
      <c r="I30" s="144">
        <v>1</v>
      </c>
      <c r="J30" s="143">
        <v>4</v>
      </c>
      <c r="K30" s="144">
        <v>5</v>
      </c>
      <c r="L30" s="144">
        <v>4</v>
      </c>
      <c r="M30" s="144">
        <v>6</v>
      </c>
      <c r="N30" s="144">
        <v>10</v>
      </c>
      <c r="O30" s="145">
        <v>4</v>
      </c>
      <c r="P30" s="29">
        <f t="shared" si="1"/>
        <v>5</v>
      </c>
      <c r="Q30" s="30">
        <f t="shared" si="2"/>
        <v>6</v>
      </c>
      <c r="R30" s="30">
        <f t="shared" si="3"/>
        <v>4</v>
      </c>
      <c r="S30" s="30">
        <f t="shared" si="4"/>
        <v>7</v>
      </c>
      <c r="T30" s="30">
        <f t="shared" si="5"/>
        <v>11</v>
      </c>
      <c r="U30" s="49">
        <f t="shared" si="6"/>
        <v>5</v>
      </c>
    </row>
    <row r="31" spans="1:21" x14ac:dyDescent="0.3">
      <c r="A31" s="146"/>
      <c r="B31" s="142" t="s">
        <v>310</v>
      </c>
      <c r="C31" s="142" t="s">
        <v>9</v>
      </c>
      <c r="D31" s="143">
        <v>7</v>
      </c>
      <c r="E31" s="144">
        <v>6</v>
      </c>
      <c r="F31" s="144">
        <v>1</v>
      </c>
      <c r="G31" s="144"/>
      <c r="H31" s="144"/>
      <c r="I31" s="144"/>
      <c r="J31" s="143">
        <v>56</v>
      </c>
      <c r="K31" s="144">
        <v>19</v>
      </c>
      <c r="L31" s="144">
        <v>9</v>
      </c>
      <c r="M31" s="144">
        <v>2</v>
      </c>
      <c r="N31" s="144"/>
      <c r="O31" s="145"/>
      <c r="P31" s="29">
        <f t="shared" si="1"/>
        <v>63</v>
      </c>
      <c r="Q31" s="30">
        <f t="shared" si="2"/>
        <v>25</v>
      </c>
      <c r="R31" s="30">
        <f t="shared" si="3"/>
        <v>10</v>
      </c>
      <c r="S31" s="30">
        <f t="shared" si="4"/>
        <v>2</v>
      </c>
      <c r="T31" s="30">
        <f t="shared" si="5"/>
        <v>0</v>
      </c>
      <c r="U31" s="49">
        <f t="shared" si="6"/>
        <v>0</v>
      </c>
    </row>
    <row r="32" spans="1:21" x14ac:dyDescent="0.3">
      <c r="A32" s="146"/>
      <c r="B32" s="142" t="s">
        <v>311</v>
      </c>
      <c r="C32" s="142" t="s">
        <v>8</v>
      </c>
      <c r="D32" s="143">
        <v>18</v>
      </c>
      <c r="E32" s="144">
        <v>30</v>
      </c>
      <c r="F32" s="144">
        <v>53</v>
      </c>
      <c r="G32" s="144">
        <v>72</v>
      </c>
      <c r="H32" s="144">
        <v>61</v>
      </c>
      <c r="I32" s="144">
        <v>69</v>
      </c>
      <c r="J32" s="143">
        <v>77</v>
      </c>
      <c r="K32" s="144">
        <v>146</v>
      </c>
      <c r="L32" s="144">
        <v>198</v>
      </c>
      <c r="M32" s="144">
        <v>238</v>
      </c>
      <c r="N32" s="144">
        <v>244</v>
      </c>
      <c r="O32" s="145">
        <v>228</v>
      </c>
      <c r="P32" s="29">
        <f t="shared" si="1"/>
        <v>95</v>
      </c>
      <c r="Q32" s="30">
        <f t="shared" si="2"/>
        <v>176</v>
      </c>
      <c r="R32" s="30">
        <f t="shared" si="3"/>
        <v>251</v>
      </c>
      <c r="S32" s="30">
        <f t="shared" si="4"/>
        <v>310</v>
      </c>
      <c r="T32" s="30">
        <f t="shared" si="5"/>
        <v>305</v>
      </c>
      <c r="U32" s="49">
        <f t="shared" si="6"/>
        <v>297</v>
      </c>
    </row>
    <row r="33" spans="1:21" x14ac:dyDescent="0.3">
      <c r="A33" s="146"/>
      <c r="B33" s="142" t="s">
        <v>312</v>
      </c>
      <c r="C33" s="142" t="s">
        <v>8</v>
      </c>
      <c r="D33" s="143">
        <v>2</v>
      </c>
      <c r="E33" s="144">
        <v>1</v>
      </c>
      <c r="F33" s="144">
        <v>2</v>
      </c>
      <c r="G33" s="144">
        <v>2</v>
      </c>
      <c r="H33" s="144">
        <v>1</v>
      </c>
      <c r="I33" s="144">
        <v>3</v>
      </c>
      <c r="J33" s="143">
        <v>4</v>
      </c>
      <c r="K33" s="144">
        <v>8</v>
      </c>
      <c r="L33" s="144">
        <v>7</v>
      </c>
      <c r="M33" s="144">
        <v>13</v>
      </c>
      <c r="N33" s="144">
        <v>8</v>
      </c>
      <c r="O33" s="145">
        <v>12</v>
      </c>
      <c r="P33" s="29">
        <f t="shared" si="1"/>
        <v>6</v>
      </c>
      <c r="Q33" s="30">
        <f t="shared" si="2"/>
        <v>9</v>
      </c>
      <c r="R33" s="30">
        <f t="shared" si="3"/>
        <v>9</v>
      </c>
      <c r="S33" s="30">
        <f t="shared" si="4"/>
        <v>15</v>
      </c>
      <c r="T33" s="30">
        <f t="shared" si="5"/>
        <v>9</v>
      </c>
      <c r="U33" s="49">
        <f t="shared" si="6"/>
        <v>15</v>
      </c>
    </row>
    <row r="34" spans="1:21" x14ac:dyDescent="0.3">
      <c r="A34" s="146"/>
      <c r="B34" s="142" t="s">
        <v>313</v>
      </c>
      <c r="C34" s="142" t="s">
        <v>8</v>
      </c>
      <c r="D34" s="143">
        <v>31</v>
      </c>
      <c r="E34" s="144">
        <v>35</v>
      </c>
      <c r="F34" s="144">
        <v>32</v>
      </c>
      <c r="G34" s="144">
        <v>39</v>
      </c>
      <c r="H34" s="144">
        <v>39</v>
      </c>
      <c r="I34" s="144">
        <v>40</v>
      </c>
      <c r="J34" s="143">
        <v>123</v>
      </c>
      <c r="K34" s="144">
        <v>134</v>
      </c>
      <c r="L34" s="144">
        <v>148</v>
      </c>
      <c r="M34" s="144">
        <v>176</v>
      </c>
      <c r="N34" s="144">
        <v>185</v>
      </c>
      <c r="O34" s="145">
        <v>138</v>
      </c>
      <c r="P34" s="29">
        <f t="shared" si="1"/>
        <v>154</v>
      </c>
      <c r="Q34" s="30">
        <f t="shared" si="2"/>
        <v>169</v>
      </c>
      <c r="R34" s="30">
        <f t="shared" si="3"/>
        <v>180</v>
      </c>
      <c r="S34" s="30">
        <f t="shared" si="4"/>
        <v>215</v>
      </c>
      <c r="T34" s="30">
        <f t="shared" si="5"/>
        <v>224</v>
      </c>
      <c r="U34" s="49">
        <f t="shared" si="6"/>
        <v>178</v>
      </c>
    </row>
    <row r="35" spans="1:21" x14ac:dyDescent="0.3">
      <c r="A35" s="146"/>
      <c r="B35" s="142" t="s">
        <v>314</v>
      </c>
      <c r="C35" s="142" t="s">
        <v>8</v>
      </c>
      <c r="D35" s="143">
        <v>4</v>
      </c>
      <c r="E35" s="144"/>
      <c r="F35" s="144"/>
      <c r="G35" s="144"/>
      <c r="H35" s="144"/>
      <c r="I35" s="144"/>
      <c r="J35" s="143">
        <v>13</v>
      </c>
      <c r="K35" s="144"/>
      <c r="L35" s="144"/>
      <c r="M35" s="144"/>
      <c r="N35" s="144"/>
      <c r="O35" s="145"/>
      <c r="P35" s="45">
        <f t="shared" si="1"/>
        <v>17</v>
      </c>
      <c r="Q35" s="46">
        <f t="shared" si="2"/>
        <v>0</v>
      </c>
      <c r="R35" s="46">
        <f t="shared" si="3"/>
        <v>0</v>
      </c>
      <c r="S35" s="46">
        <f t="shared" si="4"/>
        <v>0</v>
      </c>
      <c r="T35" s="46">
        <f t="shared" si="5"/>
        <v>0</v>
      </c>
      <c r="U35" s="47">
        <f t="shared" si="6"/>
        <v>0</v>
      </c>
    </row>
    <row r="36" spans="1:21" x14ac:dyDescent="0.3">
      <c r="A36" s="146"/>
      <c r="B36" s="146"/>
      <c r="C36" s="147" t="s">
        <v>9</v>
      </c>
      <c r="D36" s="148"/>
      <c r="E36" s="149"/>
      <c r="F36" s="149"/>
      <c r="G36" s="149">
        <v>1</v>
      </c>
      <c r="H36" s="149"/>
      <c r="I36" s="149"/>
      <c r="J36" s="148"/>
      <c r="K36" s="150">
        <v>11</v>
      </c>
      <c r="L36" s="150">
        <v>5</v>
      </c>
      <c r="M36" s="150">
        <v>5</v>
      </c>
      <c r="N36" s="150">
        <v>2</v>
      </c>
      <c r="O36" s="151"/>
      <c r="P36" s="27">
        <f t="shared" si="1"/>
        <v>0</v>
      </c>
      <c r="Q36" s="28">
        <f t="shared" si="2"/>
        <v>11</v>
      </c>
      <c r="R36" s="28">
        <f t="shared" si="3"/>
        <v>5</v>
      </c>
      <c r="S36" s="28">
        <f t="shared" si="4"/>
        <v>6</v>
      </c>
      <c r="T36" s="28">
        <f t="shared" si="5"/>
        <v>2</v>
      </c>
      <c r="U36" s="48">
        <f t="shared" si="6"/>
        <v>0</v>
      </c>
    </row>
    <row r="37" spans="1:21" x14ac:dyDescent="0.3">
      <c r="A37" s="146"/>
      <c r="B37" s="142" t="s">
        <v>315</v>
      </c>
      <c r="C37" s="142" t="s">
        <v>9</v>
      </c>
      <c r="D37" s="143"/>
      <c r="E37" s="144"/>
      <c r="F37" s="144"/>
      <c r="G37" s="144"/>
      <c r="H37" s="144"/>
      <c r="I37" s="144"/>
      <c r="J37" s="143">
        <v>1</v>
      </c>
      <c r="K37" s="144"/>
      <c r="L37" s="144"/>
      <c r="M37" s="144"/>
      <c r="N37" s="144"/>
      <c r="O37" s="145"/>
      <c r="P37" s="29">
        <f t="shared" si="1"/>
        <v>1</v>
      </c>
      <c r="Q37" s="30">
        <f t="shared" si="2"/>
        <v>0</v>
      </c>
      <c r="R37" s="30">
        <f t="shared" si="3"/>
        <v>0</v>
      </c>
      <c r="S37" s="30">
        <f t="shared" si="4"/>
        <v>0</v>
      </c>
      <c r="T37" s="30">
        <f t="shared" si="5"/>
        <v>0</v>
      </c>
      <c r="U37" s="49">
        <f t="shared" si="6"/>
        <v>0</v>
      </c>
    </row>
    <row r="38" spans="1:21" x14ac:dyDescent="0.3">
      <c r="A38" s="146"/>
      <c r="B38" s="142" t="s">
        <v>316</v>
      </c>
      <c r="C38" s="142" t="s">
        <v>9</v>
      </c>
      <c r="D38" s="143">
        <v>1</v>
      </c>
      <c r="E38" s="144"/>
      <c r="F38" s="144"/>
      <c r="G38" s="144"/>
      <c r="H38" s="144"/>
      <c r="I38" s="144"/>
      <c r="J38" s="143">
        <v>5</v>
      </c>
      <c r="K38" s="144">
        <v>2</v>
      </c>
      <c r="L38" s="144"/>
      <c r="M38" s="144"/>
      <c r="N38" s="144"/>
      <c r="O38" s="145"/>
      <c r="P38" s="29">
        <f t="shared" si="1"/>
        <v>6</v>
      </c>
      <c r="Q38" s="30">
        <f t="shared" si="2"/>
        <v>2</v>
      </c>
      <c r="R38" s="30">
        <f t="shared" si="3"/>
        <v>0</v>
      </c>
      <c r="S38" s="30">
        <f t="shared" si="4"/>
        <v>0</v>
      </c>
      <c r="T38" s="30">
        <f t="shared" si="5"/>
        <v>0</v>
      </c>
      <c r="U38" s="49">
        <f t="shared" si="6"/>
        <v>0</v>
      </c>
    </row>
    <row r="39" spans="1:21" x14ac:dyDescent="0.3">
      <c r="A39" s="146"/>
      <c r="B39" s="142" t="s">
        <v>317</v>
      </c>
      <c r="C39" s="142" t="s">
        <v>8</v>
      </c>
      <c r="D39" s="143">
        <v>1</v>
      </c>
      <c r="E39" s="144"/>
      <c r="F39" s="144"/>
      <c r="G39" s="144"/>
      <c r="H39" s="144"/>
      <c r="I39" s="144"/>
      <c r="J39" s="143">
        <v>6</v>
      </c>
      <c r="K39" s="144">
        <v>10</v>
      </c>
      <c r="L39" s="144">
        <v>5</v>
      </c>
      <c r="M39" s="144">
        <v>3</v>
      </c>
      <c r="N39" s="144">
        <v>3</v>
      </c>
      <c r="O39" s="145">
        <v>2</v>
      </c>
      <c r="P39" s="29">
        <f t="shared" si="1"/>
        <v>7</v>
      </c>
      <c r="Q39" s="30">
        <f t="shared" si="2"/>
        <v>10</v>
      </c>
      <c r="R39" s="30">
        <f t="shared" si="3"/>
        <v>5</v>
      </c>
      <c r="S39" s="30">
        <f t="shared" si="4"/>
        <v>3</v>
      </c>
      <c r="T39" s="30">
        <f t="shared" si="5"/>
        <v>3</v>
      </c>
      <c r="U39" s="49">
        <f t="shared" si="6"/>
        <v>2</v>
      </c>
    </row>
    <row r="40" spans="1:21" x14ac:dyDescent="0.3">
      <c r="A40" s="146"/>
      <c r="B40" s="142" t="s">
        <v>318</v>
      </c>
      <c r="C40" s="142" t="s">
        <v>8</v>
      </c>
      <c r="D40" s="143">
        <v>9</v>
      </c>
      <c r="E40" s="144">
        <v>13</v>
      </c>
      <c r="F40" s="144">
        <v>8</v>
      </c>
      <c r="G40" s="144">
        <v>8</v>
      </c>
      <c r="H40" s="144">
        <v>14</v>
      </c>
      <c r="I40" s="144">
        <v>7</v>
      </c>
      <c r="J40" s="143">
        <v>45</v>
      </c>
      <c r="K40" s="144">
        <v>46</v>
      </c>
      <c r="L40" s="144">
        <v>52</v>
      </c>
      <c r="M40" s="144">
        <v>68</v>
      </c>
      <c r="N40" s="144">
        <v>78</v>
      </c>
      <c r="O40" s="145">
        <v>60</v>
      </c>
      <c r="P40" s="45">
        <f t="shared" si="1"/>
        <v>54</v>
      </c>
      <c r="Q40" s="46">
        <f t="shared" si="2"/>
        <v>59</v>
      </c>
      <c r="R40" s="46">
        <f t="shared" si="3"/>
        <v>60</v>
      </c>
      <c r="S40" s="46">
        <f t="shared" si="4"/>
        <v>76</v>
      </c>
      <c r="T40" s="46">
        <f t="shared" si="5"/>
        <v>92</v>
      </c>
      <c r="U40" s="47">
        <f t="shared" si="6"/>
        <v>67</v>
      </c>
    </row>
    <row r="41" spans="1:21" x14ac:dyDescent="0.3">
      <c r="A41" s="152" t="s">
        <v>319</v>
      </c>
      <c r="B41" s="153"/>
      <c r="C41" s="153"/>
      <c r="D41" s="154">
        <v>86</v>
      </c>
      <c r="E41" s="155">
        <v>100</v>
      </c>
      <c r="F41" s="155">
        <v>112</v>
      </c>
      <c r="G41" s="155">
        <v>146</v>
      </c>
      <c r="H41" s="155">
        <v>138</v>
      </c>
      <c r="I41" s="155">
        <v>139</v>
      </c>
      <c r="J41" s="154">
        <v>413</v>
      </c>
      <c r="K41" s="155">
        <v>505</v>
      </c>
      <c r="L41" s="155">
        <v>546</v>
      </c>
      <c r="M41" s="155">
        <v>655</v>
      </c>
      <c r="N41" s="155">
        <v>669</v>
      </c>
      <c r="O41" s="156">
        <v>566</v>
      </c>
      <c r="P41" s="36">
        <f t="shared" si="1"/>
        <v>499</v>
      </c>
      <c r="Q41" s="37">
        <f t="shared" si="2"/>
        <v>605</v>
      </c>
      <c r="R41" s="37">
        <f t="shared" si="3"/>
        <v>658</v>
      </c>
      <c r="S41" s="37">
        <f t="shared" si="4"/>
        <v>801</v>
      </c>
      <c r="T41" s="37">
        <f t="shared" si="5"/>
        <v>807</v>
      </c>
      <c r="U41" s="50">
        <f t="shared" si="6"/>
        <v>705</v>
      </c>
    </row>
    <row r="42" spans="1:21" x14ac:dyDescent="0.3">
      <c r="A42" s="142" t="s">
        <v>320</v>
      </c>
      <c r="B42" s="142" t="s">
        <v>321</v>
      </c>
      <c r="C42" s="142" t="s">
        <v>8</v>
      </c>
      <c r="D42" s="143"/>
      <c r="E42" s="144"/>
      <c r="F42" s="144">
        <v>2</v>
      </c>
      <c r="G42" s="144">
        <v>2</v>
      </c>
      <c r="H42" s="144"/>
      <c r="I42" s="144">
        <v>3</v>
      </c>
      <c r="J42" s="143"/>
      <c r="K42" s="144">
        <v>2</v>
      </c>
      <c r="L42" s="144">
        <v>3</v>
      </c>
      <c r="M42" s="144">
        <v>7</v>
      </c>
      <c r="N42" s="144">
        <v>8</v>
      </c>
      <c r="O42" s="145">
        <v>4</v>
      </c>
      <c r="P42" s="29">
        <f t="shared" si="1"/>
        <v>0</v>
      </c>
      <c r="Q42" s="30">
        <f t="shared" si="2"/>
        <v>2</v>
      </c>
      <c r="R42" s="30">
        <f t="shared" si="3"/>
        <v>5</v>
      </c>
      <c r="S42" s="30">
        <f t="shared" si="4"/>
        <v>9</v>
      </c>
      <c r="T42" s="30">
        <f t="shared" si="5"/>
        <v>8</v>
      </c>
      <c r="U42" s="49">
        <f t="shared" si="6"/>
        <v>7</v>
      </c>
    </row>
    <row r="43" spans="1:21" x14ac:dyDescent="0.3">
      <c r="A43" s="146"/>
      <c r="B43" s="142" t="s">
        <v>322</v>
      </c>
      <c r="C43" s="142" t="s">
        <v>8</v>
      </c>
      <c r="D43" s="143">
        <v>9</v>
      </c>
      <c r="E43" s="144">
        <v>10</v>
      </c>
      <c r="F43" s="144">
        <v>7</v>
      </c>
      <c r="G43" s="144">
        <v>8</v>
      </c>
      <c r="H43" s="144">
        <v>13</v>
      </c>
      <c r="I43" s="144">
        <v>11</v>
      </c>
      <c r="J43" s="143">
        <v>50</v>
      </c>
      <c r="K43" s="144">
        <v>70</v>
      </c>
      <c r="L43" s="144">
        <v>74</v>
      </c>
      <c r="M43" s="144">
        <v>99</v>
      </c>
      <c r="N43" s="144">
        <v>100</v>
      </c>
      <c r="O43" s="145">
        <v>64</v>
      </c>
      <c r="P43" s="29">
        <f t="shared" si="1"/>
        <v>59</v>
      </c>
      <c r="Q43" s="30">
        <f t="shared" si="2"/>
        <v>80</v>
      </c>
      <c r="R43" s="30">
        <f t="shared" si="3"/>
        <v>81</v>
      </c>
      <c r="S43" s="30">
        <f t="shared" si="4"/>
        <v>107</v>
      </c>
      <c r="T43" s="30">
        <f t="shared" si="5"/>
        <v>113</v>
      </c>
      <c r="U43" s="49">
        <f t="shared" si="6"/>
        <v>75</v>
      </c>
    </row>
    <row r="44" spans="1:21" x14ac:dyDescent="0.3">
      <c r="A44" s="146"/>
      <c r="B44" s="142" t="s">
        <v>323</v>
      </c>
      <c r="C44" s="142" t="s">
        <v>8</v>
      </c>
      <c r="D44" s="143"/>
      <c r="E44" s="144"/>
      <c r="F44" s="144"/>
      <c r="G44" s="144"/>
      <c r="H44" s="144"/>
      <c r="I44" s="144"/>
      <c r="J44" s="143"/>
      <c r="K44" s="144"/>
      <c r="L44" s="144">
        <v>1</v>
      </c>
      <c r="M44" s="144">
        <v>1</v>
      </c>
      <c r="N44" s="144">
        <v>1</v>
      </c>
      <c r="O44" s="145">
        <v>3</v>
      </c>
      <c r="P44" s="29">
        <f t="shared" si="1"/>
        <v>0</v>
      </c>
      <c r="Q44" s="30">
        <f t="shared" si="2"/>
        <v>0</v>
      </c>
      <c r="R44" s="30">
        <f t="shared" si="3"/>
        <v>1</v>
      </c>
      <c r="S44" s="30">
        <f t="shared" si="4"/>
        <v>1</v>
      </c>
      <c r="T44" s="30">
        <f t="shared" si="5"/>
        <v>1</v>
      </c>
      <c r="U44" s="49">
        <f t="shared" si="6"/>
        <v>3</v>
      </c>
    </row>
    <row r="45" spans="1:21" x14ac:dyDescent="0.3">
      <c r="A45" s="146"/>
      <c r="B45" s="142" t="s">
        <v>324</v>
      </c>
      <c r="C45" s="142" t="s">
        <v>8</v>
      </c>
      <c r="D45" s="143"/>
      <c r="E45" s="144"/>
      <c r="F45" s="144"/>
      <c r="G45" s="144"/>
      <c r="H45" s="144"/>
      <c r="I45" s="144"/>
      <c r="J45" s="143"/>
      <c r="K45" s="144"/>
      <c r="L45" s="144"/>
      <c r="M45" s="144"/>
      <c r="N45" s="144"/>
      <c r="O45" s="145">
        <v>1</v>
      </c>
      <c r="P45" s="29">
        <f t="shared" si="1"/>
        <v>0</v>
      </c>
      <c r="Q45" s="30">
        <f t="shared" si="2"/>
        <v>0</v>
      </c>
      <c r="R45" s="30">
        <f t="shared" si="3"/>
        <v>0</v>
      </c>
      <c r="S45" s="30">
        <f t="shared" si="4"/>
        <v>0</v>
      </c>
      <c r="T45" s="30">
        <f t="shared" si="5"/>
        <v>0</v>
      </c>
      <c r="U45" s="49">
        <f t="shared" si="6"/>
        <v>1</v>
      </c>
    </row>
    <row r="46" spans="1:21" x14ac:dyDescent="0.3">
      <c r="A46" s="146"/>
      <c r="B46" s="142" t="s">
        <v>325</v>
      </c>
      <c r="C46" s="142" t="s">
        <v>8</v>
      </c>
      <c r="D46" s="143"/>
      <c r="E46" s="144"/>
      <c r="F46" s="144"/>
      <c r="G46" s="144"/>
      <c r="H46" s="144"/>
      <c r="I46" s="144"/>
      <c r="J46" s="143">
        <v>2</v>
      </c>
      <c r="K46" s="144">
        <v>3</v>
      </c>
      <c r="L46" s="144">
        <v>1</v>
      </c>
      <c r="M46" s="144">
        <v>3</v>
      </c>
      <c r="N46" s="144">
        <v>4</v>
      </c>
      <c r="O46" s="145"/>
      <c r="P46" s="45">
        <f t="shared" si="1"/>
        <v>2</v>
      </c>
      <c r="Q46" s="46">
        <f t="shared" si="2"/>
        <v>3</v>
      </c>
      <c r="R46" s="46">
        <f t="shared" si="3"/>
        <v>1</v>
      </c>
      <c r="S46" s="46">
        <f t="shared" si="4"/>
        <v>3</v>
      </c>
      <c r="T46" s="46">
        <f t="shared" si="5"/>
        <v>4</v>
      </c>
      <c r="U46" s="47">
        <f t="shared" si="6"/>
        <v>0</v>
      </c>
    </row>
    <row r="47" spans="1:21" x14ac:dyDescent="0.3">
      <c r="A47" s="146"/>
      <c r="B47" s="146"/>
      <c r="C47" s="147" t="s">
        <v>9</v>
      </c>
      <c r="D47" s="148"/>
      <c r="E47" s="149"/>
      <c r="F47" s="149"/>
      <c r="G47" s="149"/>
      <c r="H47" s="149"/>
      <c r="I47" s="149"/>
      <c r="J47" s="148"/>
      <c r="K47" s="150"/>
      <c r="L47" s="150"/>
      <c r="M47" s="150"/>
      <c r="N47" s="150"/>
      <c r="O47" s="151">
        <v>3</v>
      </c>
      <c r="P47" s="27">
        <f t="shared" si="1"/>
        <v>0</v>
      </c>
      <c r="Q47" s="28">
        <f t="shared" si="2"/>
        <v>0</v>
      </c>
      <c r="R47" s="28">
        <f t="shared" si="3"/>
        <v>0</v>
      </c>
      <c r="S47" s="28">
        <f t="shared" si="4"/>
        <v>0</v>
      </c>
      <c r="T47" s="28">
        <f t="shared" si="5"/>
        <v>0</v>
      </c>
      <c r="U47" s="48">
        <f t="shared" si="6"/>
        <v>3</v>
      </c>
    </row>
    <row r="48" spans="1:21" x14ac:dyDescent="0.3">
      <c r="A48" s="146"/>
      <c r="B48" s="142" t="s">
        <v>326</v>
      </c>
      <c r="C48" s="142" t="s">
        <v>8</v>
      </c>
      <c r="D48" s="143"/>
      <c r="E48" s="144"/>
      <c r="F48" s="144"/>
      <c r="G48" s="144">
        <v>1</v>
      </c>
      <c r="H48" s="144"/>
      <c r="I48" s="144"/>
      <c r="J48" s="143"/>
      <c r="K48" s="144"/>
      <c r="L48" s="144"/>
      <c r="M48" s="144">
        <v>1</v>
      </c>
      <c r="N48" s="144">
        <v>3</v>
      </c>
      <c r="O48" s="145"/>
      <c r="P48" s="45">
        <f t="shared" si="1"/>
        <v>0</v>
      </c>
      <c r="Q48" s="46">
        <f t="shared" si="2"/>
        <v>0</v>
      </c>
      <c r="R48" s="46">
        <f t="shared" si="3"/>
        <v>0</v>
      </c>
      <c r="S48" s="46">
        <f t="shared" si="4"/>
        <v>2</v>
      </c>
      <c r="T48" s="46">
        <f t="shared" si="5"/>
        <v>3</v>
      </c>
      <c r="U48" s="47">
        <f t="shared" si="6"/>
        <v>0</v>
      </c>
    </row>
    <row r="49" spans="1:21" x14ac:dyDescent="0.3">
      <c r="A49" s="146"/>
      <c r="B49" s="146"/>
      <c r="C49" s="147" t="s">
        <v>9</v>
      </c>
      <c r="D49" s="148"/>
      <c r="E49" s="149"/>
      <c r="F49" s="149"/>
      <c r="G49" s="149"/>
      <c r="H49" s="149"/>
      <c r="I49" s="149"/>
      <c r="J49" s="148"/>
      <c r="K49" s="150"/>
      <c r="L49" s="150"/>
      <c r="M49" s="150"/>
      <c r="N49" s="150"/>
      <c r="O49" s="151">
        <v>2</v>
      </c>
      <c r="P49" s="27">
        <f t="shared" si="1"/>
        <v>0</v>
      </c>
      <c r="Q49" s="28">
        <f t="shared" si="2"/>
        <v>0</v>
      </c>
      <c r="R49" s="28">
        <f t="shared" si="3"/>
        <v>0</v>
      </c>
      <c r="S49" s="28">
        <f t="shared" si="4"/>
        <v>0</v>
      </c>
      <c r="T49" s="28">
        <f t="shared" si="5"/>
        <v>0</v>
      </c>
      <c r="U49" s="48">
        <f t="shared" si="6"/>
        <v>2</v>
      </c>
    </row>
    <row r="50" spans="1:21" x14ac:dyDescent="0.3">
      <c r="A50" s="146"/>
      <c r="B50" s="142" t="s">
        <v>327</v>
      </c>
      <c r="C50" s="142" t="s">
        <v>8</v>
      </c>
      <c r="D50" s="143">
        <v>10</v>
      </c>
      <c r="E50" s="144">
        <v>6</v>
      </c>
      <c r="F50" s="144">
        <v>9</v>
      </c>
      <c r="G50" s="144">
        <v>4</v>
      </c>
      <c r="H50" s="144">
        <v>6</v>
      </c>
      <c r="I50" s="144">
        <v>11</v>
      </c>
      <c r="J50" s="143">
        <v>25</v>
      </c>
      <c r="K50" s="144">
        <v>25</v>
      </c>
      <c r="L50" s="144">
        <v>20</v>
      </c>
      <c r="M50" s="144">
        <v>23</v>
      </c>
      <c r="N50" s="144">
        <v>27</v>
      </c>
      <c r="O50" s="145">
        <v>21</v>
      </c>
      <c r="P50" s="29">
        <f t="shared" si="1"/>
        <v>35</v>
      </c>
      <c r="Q50" s="30">
        <f t="shared" si="2"/>
        <v>31</v>
      </c>
      <c r="R50" s="30">
        <f t="shared" si="3"/>
        <v>29</v>
      </c>
      <c r="S50" s="30">
        <f t="shared" si="4"/>
        <v>27</v>
      </c>
      <c r="T50" s="30">
        <f t="shared" si="5"/>
        <v>33</v>
      </c>
      <c r="U50" s="49">
        <f t="shared" si="6"/>
        <v>32</v>
      </c>
    </row>
    <row r="51" spans="1:21" x14ac:dyDescent="0.3">
      <c r="A51" s="146"/>
      <c r="B51" s="142" t="s">
        <v>328</v>
      </c>
      <c r="C51" s="142" t="s">
        <v>8</v>
      </c>
      <c r="D51" s="143">
        <v>3</v>
      </c>
      <c r="E51" s="144">
        <v>3</v>
      </c>
      <c r="F51" s="144"/>
      <c r="G51" s="144">
        <v>1</v>
      </c>
      <c r="H51" s="144"/>
      <c r="I51" s="144">
        <v>3</v>
      </c>
      <c r="J51" s="143">
        <v>10</v>
      </c>
      <c r="K51" s="144">
        <v>9</v>
      </c>
      <c r="L51" s="144">
        <v>7</v>
      </c>
      <c r="M51" s="144">
        <v>5</v>
      </c>
      <c r="N51" s="144">
        <v>5</v>
      </c>
      <c r="O51" s="145">
        <v>4</v>
      </c>
      <c r="P51" s="29">
        <f t="shared" si="1"/>
        <v>13</v>
      </c>
      <c r="Q51" s="30">
        <f t="shared" si="2"/>
        <v>12</v>
      </c>
      <c r="R51" s="30">
        <f t="shared" si="3"/>
        <v>7</v>
      </c>
      <c r="S51" s="30">
        <f t="shared" si="4"/>
        <v>6</v>
      </c>
      <c r="T51" s="30">
        <f t="shared" si="5"/>
        <v>5</v>
      </c>
      <c r="U51" s="49">
        <f t="shared" si="6"/>
        <v>7</v>
      </c>
    </row>
    <row r="52" spans="1:21" x14ac:dyDescent="0.3">
      <c r="A52" s="146"/>
      <c r="B52" s="142" t="s">
        <v>329</v>
      </c>
      <c r="C52" s="142" t="s">
        <v>8</v>
      </c>
      <c r="D52" s="143">
        <v>5</v>
      </c>
      <c r="E52" s="144">
        <v>14</v>
      </c>
      <c r="F52" s="144">
        <v>19</v>
      </c>
      <c r="G52" s="144">
        <v>14</v>
      </c>
      <c r="H52" s="144">
        <v>1</v>
      </c>
      <c r="I52" s="144"/>
      <c r="J52" s="143">
        <v>541</v>
      </c>
      <c r="K52" s="144">
        <v>670</v>
      </c>
      <c r="L52" s="144">
        <v>734</v>
      </c>
      <c r="M52" s="144">
        <v>383</v>
      </c>
      <c r="N52" s="144">
        <v>7</v>
      </c>
      <c r="O52" s="145">
        <v>2</v>
      </c>
      <c r="P52" s="29">
        <f t="shared" si="1"/>
        <v>546</v>
      </c>
      <c r="Q52" s="30">
        <f t="shared" si="2"/>
        <v>684</v>
      </c>
      <c r="R52" s="30">
        <f t="shared" si="3"/>
        <v>753</v>
      </c>
      <c r="S52" s="30">
        <f t="shared" si="4"/>
        <v>397</v>
      </c>
      <c r="T52" s="30">
        <f t="shared" si="5"/>
        <v>8</v>
      </c>
      <c r="U52" s="49">
        <f t="shared" si="6"/>
        <v>2</v>
      </c>
    </row>
    <row r="53" spans="1:21" x14ac:dyDescent="0.3">
      <c r="A53" s="146"/>
      <c r="B53" s="142" t="s">
        <v>330</v>
      </c>
      <c r="C53" s="142" t="s">
        <v>8</v>
      </c>
      <c r="D53" s="143"/>
      <c r="E53" s="144">
        <v>1</v>
      </c>
      <c r="F53" s="144">
        <v>2</v>
      </c>
      <c r="G53" s="144">
        <v>2</v>
      </c>
      <c r="H53" s="144"/>
      <c r="I53" s="144">
        <v>1</v>
      </c>
      <c r="J53" s="143">
        <v>2</v>
      </c>
      <c r="K53" s="144">
        <v>1</v>
      </c>
      <c r="L53" s="144">
        <v>3</v>
      </c>
      <c r="M53" s="144">
        <v>6</v>
      </c>
      <c r="N53" s="144">
        <v>3</v>
      </c>
      <c r="O53" s="145">
        <v>4</v>
      </c>
      <c r="P53" s="29">
        <f t="shared" si="1"/>
        <v>2</v>
      </c>
      <c r="Q53" s="30">
        <f t="shared" si="2"/>
        <v>2</v>
      </c>
      <c r="R53" s="30">
        <f t="shared" si="3"/>
        <v>5</v>
      </c>
      <c r="S53" s="30">
        <f t="shared" si="4"/>
        <v>8</v>
      </c>
      <c r="T53" s="30">
        <f t="shared" si="5"/>
        <v>3</v>
      </c>
      <c r="U53" s="49">
        <f t="shared" si="6"/>
        <v>5</v>
      </c>
    </row>
    <row r="54" spans="1:21" x14ac:dyDescent="0.3">
      <c r="A54" s="152" t="s">
        <v>331</v>
      </c>
      <c r="B54" s="153"/>
      <c r="C54" s="153"/>
      <c r="D54" s="154">
        <v>27</v>
      </c>
      <c r="E54" s="155">
        <v>34</v>
      </c>
      <c r="F54" s="155">
        <v>39</v>
      </c>
      <c r="G54" s="155">
        <v>32</v>
      </c>
      <c r="H54" s="155">
        <v>20</v>
      </c>
      <c r="I54" s="155">
        <v>29</v>
      </c>
      <c r="J54" s="154">
        <v>630</v>
      </c>
      <c r="K54" s="155">
        <v>780</v>
      </c>
      <c r="L54" s="155">
        <v>843</v>
      </c>
      <c r="M54" s="155">
        <v>528</v>
      </c>
      <c r="N54" s="155">
        <v>158</v>
      </c>
      <c r="O54" s="156">
        <v>108</v>
      </c>
      <c r="P54" s="36">
        <f t="shared" si="1"/>
        <v>657</v>
      </c>
      <c r="Q54" s="37">
        <f t="shared" si="2"/>
        <v>814</v>
      </c>
      <c r="R54" s="37">
        <f t="shared" si="3"/>
        <v>882</v>
      </c>
      <c r="S54" s="37">
        <f t="shared" si="4"/>
        <v>560</v>
      </c>
      <c r="T54" s="37">
        <f t="shared" si="5"/>
        <v>178</v>
      </c>
      <c r="U54" s="50">
        <f t="shared" si="6"/>
        <v>137</v>
      </c>
    </row>
    <row r="55" spans="1:21" x14ac:dyDescent="0.3">
      <c r="A55" s="142" t="s">
        <v>332</v>
      </c>
      <c r="B55" s="142" t="s">
        <v>333</v>
      </c>
      <c r="C55" s="142" t="s">
        <v>8</v>
      </c>
      <c r="D55" s="143"/>
      <c r="E55" s="144">
        <v>1</v>
      </c>
      <c r="F55" s="144">
        <v>3</v>
      </c>
      <c r="G55" s="144"/>
      <c r="H55" s="144"/>
      <c r="I55" s="144"/>
      <c r="J55" s="143">
        <v>30</v>
      </c>
      <c r="K55" s="144">
        <v>21</v>
      </c>
      <c r="L55" s="144">
        <v>35</v>
      </c>
      <c r="M55" s="144">
        <v>51</v>
      </c>
      <c r="N55" s="144"/>
      <c r="O55" s="145"/>
      <c r="P55" s="45">
        <f t="shared" si="1"/>
        <v>30</v>
      </c>
      <c r="Q55" s="46">
        <f t="shared" si="2"/>
        <v>22</v>
      </c>
      <c r="R55" s="46">
        <f t="shared" si="3"/>
        <v>38</v>
      </c>
      <c r="S55" s="46">
        <f t="shared" si="4"/>
        <v>51</v>
      </c>
      <c r="T55" s="46">
        <f t="shared" si="5"/>
        <v>0</v>
      </c>
      <c r="U55" s="47">
        <f t="shared" si="6"/>
        <v>0</v>
      </c>
    </row>
    <row r="56" spans="1:21" x14ac:dyDescent="0.3">
      <c r="A56" s="146"/>
      <c r="B56" s="146"/>
      <c r="C56" s="147" t="s">
        <v>9</v>
      </c>
      <c r="D56" s="148"/>
      <c r="E56" s="149"/>
      <c r="F56" s="149"/>
      <c r="G56" s="149"/>
      <c r="H56" s="149">
        <v>6</v>
      </c>
      <c r="I56" s="149">
        <v>3</v>
      </c>
      <c r="J56" s="148"/>
      <c r="K56" s="150"/>
      <c r="L56" s="150"/>
      <c r="M56" s="150"/>
      <c r="N56" s="150">
        <v>29</v>
      </c>
      <c r="O56" s="151">
        <v>12</v>
      </c>
      <c r="P56" s="27">
        <f t="shared" si="1"/>
        <v>0</v>
      </c>
      <c r="Q56" s="28">
        <f t="shared" si="2"/>
        <v>0</v>
      </c>
      <c r="R56" s="28">
        <f t="shared" si="3"/>
        <v>0</v>
      </c>
      <c r="S56" s="28">
        <f t="shared" si="4"/>
        <v>0</v>
      </c>
      <c r="T56" s="28">
        <f t="shared" si="5"/>
        <v>35</v>
      </c>
      <c r="U56" s="48">
        <f t="shared" si="6"/>
        <v>15</v>
      </c>
    </row>
    <row r="57" spans="1:21" x14ac:dyDescent="0.3">
      <c r="A57" s="146"/>
      <c r="B57" s="142" t="s">
        <v>334</v>
      </c>
      <c r="C57" s="142" t="s">
        <v>8</v>
      </c>
      <c r="D57" s="143"/>
      <c r="E57" s="144"/>
      <c r="F57" s="144"/>
      <c r="G57" s="144"/>
      <c r="H57" s="144"/>
      <c r="I57" s="144"/>
      <c r="J57" s="143"/>
      <c r="K57" s="144"/>
      <c r="L57" s="144"/>
      <c r="M57" s="144"/>
      <c r="N57" s="144"/>
      <c r="O57" s="145">
        <v>6</v>
      </c>
      <c r="P57" s="29">
        <f t="shared" si="1"/>
        <v>0</v>
      </c>
      <c r="Q57" s="30">
        <f t="shared" si="2"/>
        <v>0</v>
      </c>
      <c r="R57" s="30">
        <f t="shared" si="3"/>
        <v>0</v>
      </c>
      <c r="S57" s="30">
        <f t="shared" si="4"/>
        <v>0</v>
      </c>
      <c r="T57" s="30">
        <f t="shared" si="5"/>
        <v>0</v>
      </c>
      <c r="U57" s="49">
        <f t="shared" si="6"/>
        <v>6</v>
      </c>
    </row>
    <row r="58" spans="1:21" x14ac:dyDescent="0.3">
      <c r="A58" s="146"/>
      <c r="B58" s="142" t="s">
        <v>335</v>
      </c>
      <c r="C58" s="142" t="s">
        <v>8</v>
      </c>
      <c r="D58" s="143"/>
      <c r="E58" s="144"/>
      <c r="F58" s="144"/>
      <c r="G58" s="144"/>
      <c r="H58" s="144"/>
      <c r="I58" s="144">
        <v>13</v>
      </c>
      <c r="J58" s="143"/>
      <c r="K58" s="144"/>
      <c r="L58" s="144"/>
      <c r="M58" s="144"/>
      <c r="N58" s="144"/>
      <c r="O58" s="145">
        <v>48</v>
      </c>
      <c r="P58" s="29">
        <f t="shared" si="1"/>
        <v>0</v>
      </c>
      <c r="Q58" s="30">
        <f t="shared" si="2"/>
        <v>0</v>
      </c>
      <c r="R58" s="30">
        <f t="shared" si="3"/>
        <v>0</v>
      </c>
      <c r="S58" s="30">
        <f t="shared" si="4"/>
        <v>0</v>
      </c>
      <c r="T58" s="30">
        <f t="shared" si="5"/>
        <v>0</v>
      </c>
      <c r="U58" s="49">
        <f t="shared" si="6"/>
        <v>61</v>
      </c>
    </row>
    <row r="59" spans="1:21" x14ac:dyDescent="0.3">
      <c r="A59" s="146"/>
      <c r="B59" s="142" t="s">
        <v>336</v>
      </c>
      <c r="C59" s="142" t="s">
        <v>8</v>
      </c>
      <c r="D59" s="143">
        <v>2</v>
      </c>
      <c r="E59" s="144">
        <v>1</v>
      </c>
      <c r="F59" s="144">
        <v>2</v>
      </c>
      <c r="G59" s="144"/>
      <c r="H59" s="144">
        <v>2</v>
      </c>
      <c r="I59" s="144">
        <v>2</v>
      </c>
      <c r="J59" s="143">
        <v>8</v>
      </c>
      <c r="K59" s="144">
        <v>7</v>
      </c>
      <c r="L59" s="144">
        <v>7</v>
      </c>
      <c r="M59" s="144">
        <v>11</v>
      </c>
      <c r="N59" s="144">
        <v>4</v>
      </c>
      <c r="O59" s="145">
        <v>6</v>
      </c>
      <c r="P59" s="29">
        <f t="shared" si="1"/>
        <v>10</v>
      </c>
      <c r="Q59" s="30">
        <f t="shared" si="2"/>
        <v>8</v>
      </c>
      <c r="R59" s="30">
        <f t="shared" si="3"/>
        <v>9</v>
      </c>
      <c r="S59" s="30">
        <f t="shared" si="4"/>
        <v>11</v>
      </c>
      <c r="T59" s="30">
        <f t="shared" si="5"/>
        <v>6</v>
      </c>
      <c r="U59" s="49">
        <f t="shared" si="6"/>
        <v>8</v>
      </c>
    </row>
    <row r="60" spans="1:21" x14ac:dyDescent="0.3">
      <c r="A60" s="146"/>
      <c r="B60" s="142" t="s">
        <v>337</v>
      </c>
      <c r="C60" s="142" t="s">
        <v>8</v>
      </c>
      <c r="D60" s="143"/>
      <c r="E60" s="144"/>
      <c r="F60" s="144"/>
      <c r="G60" s="144"/>
      <c r="H60" s="144"/>
      <c r="I60" s="144">
        <v>1</v>
      </c>
      <c r="J60" s="143">
        <v>2</v>
      </c>
      <c r="K60" s="144"/>
      <c r="L60" s="144">
        <v>2</v>
      </c>
      <c r="M60" s="144"/>
      <c r="N60" s="144">
        <v>4</v>
      </c>
      <c r="O60" s="145">
        <v>1</v>
      </c>
      <c r="P60" s="29">
        <f t="shared" si="1"/>
        <v>2</v>
      </c>
      <c r="Q60" s="30">
        <f t="shared" si="2"/>
        <v>0</v>
      </c>
      <c r="R60" s="30">
        <f t="shared" si="3"/>
        <v>2</v>
      </c>
      <c r="S60" s="30">
        <f t="shared" si="4"/>
        <v>0</v>
      </c>
      <c r="T60" s="30">
        <f t="shared" si="5"/>
        <v>4</v>
      </c>
      <c r="U60" s="49">
        <f t="shared" si="6"/>
        <v>2</v>
      </c>
    </row>
    <row r="61" spans="1:21" x14ac:dyDescent="0.3">
      <c r="A61" s="146"/>
      <c r="B61" s="142" t="s">
        <v>338</v>
      </c>
      <c r="C61" s="142" t="s">
        <v>8</v>
      </c>
      <c r="D61" s="143"/>
      <c r="E61" s="144"/>
      <c r="F61" s="144"/>
      <c r="G61" s="144"/>
      <c r="H61" s="144">
        <v>1</v>
      </c>
      <c r="I61" s="144"/>
      <c r="J61" s="143">
        <v>3</v>
      </c>
      <c r="K61" s="144">
        <v>2</v>
      </c>
      <c r="L61" s="144">
        <v>2</v>
      </c>
      <c r="M61" s="144">
        <v>2</v>
      </c>
      <c r="N61" s="144">
        <v>1</v>
      </c>
      <c r="O61" s="145"/>
      <c r="P61" s="45">
        <f t="shared" si="1"/>
        <v>3</v>
      </c>
      <c r="Q61" s="46">
        <f t="shared" si="2"/>
        <v>2</v>
      </c>
      <c r="R61" s="46">
        <f t="shared" si="3"/>
        <v>2</v>
      </c>
      <c r="S61" s="46">
        <f t="shared" si="4"/>
        <v>2</v>
      </c>
      <c r="T61" s="46">
        <f t="shared" si="5"/>
        <v>2</v>
      </c>
      <c r="U61" s="47">
        <f t="shared" si="6"/>
        <v>0</v>
      </c>
    </row>
    <row r="62" spans="1:21" x14ac:dyDescent="0.3">
      <c r="A62" s="146"/>
      <c r="B62" s="146"/>
      <c r="C62" s="147" t="s">
        <v>9</v>
      </c>
      <c r="D62" s="148"/>
      <c r="E62" s="149"/>
      <c r="F62" s="149"/>
      <c r="G62" s="149"/>
      <c r="H62" s="149"/>
      <c r="I62" s="149">
        <v>1</v>
      </c>
      <c r="J62" s="148"/>
      <c r="K62" s="150"/>
      <c r="L62" s="150"/>
      <c r="M62" s="150"/>
      <c r="N62" s="150"/>
      <c r="O62" s="151">
        <v>2</v>
      </c>
      <c r="P62" s="27">
        <f t="shared" si="1"/>
        <v>0</v>
      </c>
      <c r="Q62" s="28">
        <f t="shared" si="2"/>
        <v>0</v>
      </c>
      <c r="R62" s="28">
        <f t="shared" si="3"/>
        <v>0</v>
      </c>
      <c r="S62" s="28">
        <f t="shared" si="4"/>
        <v>0</v>
      </c>
      <c r="T62" s="28">
        <f t="shared" si="5"/>
        <v>0</v>
      </c>
      <c r="U62" s="48">
        <f t="shared" si="6"/>
        <v>3</v>
      </c>
    </row>
    <row r="63" spans="1:21" x14ac:dyDescent="0.3">
      <c r="A63" s="146"/>
      <c r="B63" s="142" t="s">
        <v>339</v>
      </c>
      <c r="C63" s="142" t="s">
        <v>8</v>
      </c>
      <c r="D63" s="143">
        <v>111</v>
      </c>
      <c r="E63" s="144">
        <v>77</v>
      </c>
      <c r="F63" s="144">
        <v>81</v>
      </c>
      <c r="G63" s="144">
        <v>3</v>
      </c>
      <c r="H63" s="144"/>
      <c r="I63" s="144"/>
      <c r="J63" s="143">
        <v>108</v>
      </c>
      <c r="K63" s="144">
        <v>36</v>
      </c>
      <c r="L63" s="144">
        <v>10</v>
      </c>
      <c r="M63" s="144">
        <v>15</v>
      </c>
      <c r="N63" s="144">
        <v>3</v>
      </c>
      <c r="O63" s="145">
        <v>1</v>
      </c>
      <c r="P63" s="29">
        <f t="shared" si="1"/>
        <v>219</v>
      </c>
      <c r="Q63" s="30">
        <f t="shared" si="2"/>
        <v>113</v>
      </c>
      <c r="R63" s="30">
        <f t="shared" si="3"/>
        <v>91</v>
      </c>
      <c r="S63" s="30">
        <f t="shared" si="4"/>
        <v>18</v>
      </c>
      <c r="T63" s="30">
        <f t="shared" si="5"/>
        <v>3</v>
      </c>
      <c r="U63" s="49">
        <f t="shared" si="6"/>
        <v>1</v>
      </c>
    </row>
    <row r="64" spans="1:21" x14ac:dyDescent="0.3">
      <c r="A64" s="146"/>
      <c r="B64" s="142" t="s">
        <v>340</v>
      </c>
      <c r="C64" s="142" t="s">
        <v>8</v>
      </c>
      <c r="D64" s="143"/>
      <c r="E64" s="144">
        <v>1</v>
      </c>
      <c r="F64" s="144"/>
      <c r="G64" s="144"/>
      <c r="H64" s="144"/>
      <c r="I64" s="144"/>
      <c r="J64" s="143">
        <v>3</v>
      </c>
      <c r="K64" s="144">
        <v>2</v>
      </c>
      <c r="L64" s="144"/>
      <c r="M64" s="144">
        <v>2</v>
      </c>
      <c r="N64" s="144">
        <v>2</v>
      </c>
      <c r="O64" s="145">
        <v>1</v>
      </c>
      <c r="P64" s="29">
        <f t="shared" si="1"/>
        <v>3</v>
      </c>
      <c r="Q64" s="30">
        <f t="shared" si="2"/>
        <v>3</v>
      </c>
      <c r="R64" s="30">
        <f t="shared" si="3"/>
        <v>0</v>
      </c>
      <c r="S64" s="30">
        <f t="shared" si="4"/>
        <v>2</v>
      </c>
      <c r="T64" s="30">
        <f t="shared" si="5"/>
        <v>2</v>
      </c>
      <c r="U64" s="49">
        <f t="shared" si="6"/>
        <v>1</v>
      </c>
    </row>
    <row r="65" spans="1:21" x14ac:dyDescent="0.3">
      <c r="A65" s="146"/>
      <c r="B65" s="142" t="s">
        <v>341</v>
      </c>
      <c r="C65" s="142" t="s">
        <v>8</v>
      </c>
      <c r="D65" s="143"/>
      <c r="E65" s="144"/>
      <c r="F65" s="144"/>
      <c r="G65" s="144"/>
      <c r="H65" s="144"/>
      <c r="I65" s="144"/>
      <c r="J65" s="143"/>
      <c r="K65" s="144">
        <v>1</v>
      </c>
      <c r="L65" s="144"/>
      <c r="M65" s="144">
        <v>2</v>
      </c>
      <c r="N65" s="144">
        <v>1</v>
      </c>
      <c r="O65" s="145">
        <v>2</v>
      </c>
      <c r="P65" s="29">
        <f t="shared" si="1"/>
        <v>0</v>
      </c>
      <c r="Q65" s="30">
        <f t="shared" si="2"/>
        <v>1</v>
      </c>
      <c r="R65" s="30">
        <f t="shared" si="3"/>
        <v>0</v>
      </c>
      <c r="S65" s="30">
        <f t="shared" si="4"/>
        <v>2</v>
      </c>
      <c r="T65" s="30">
        <f t="shared" si="5"/>
        <v>1</v>
      </c>
      <c r="U65" s="49">
        <f t="shared" si="6"/>
        <v>2</v>
      </c>
    </row>
    <row r="66" spans="1:21" x14ac:dyDescent="0.3">
      <c r="A66" s="146"/>
      <c r="B66" s="142" t="s">
        <v>342</v>
      </c>
      <c r="C66" s="142" t="s">
        <v>9</v>
      </c>
      <c r="D66" s="143">
        <v>1</v>
      </c>
      <c r="E66" s="144">
        <v>2</v>
      </c>
      <c r="F66" s="144">
        <v>1</v>
      </c>
      <c r="G66" s="144"/>
      <c r="H66" s="144"/>
      <c r="I66" s="144"/>
      <c r="J66" s="143">
        <v>2</v>
      </c>
      <c r="K66" s="144">
        <v>1</v>
      </c>
      <c r="L66" s="144"/>
      <c r="M66" s="144"/>
      <c r="N66" s="144"/>
      <c r="O66" s="145"/>
      <c r="P66" s="29">
        <f t="shared" si="1"/>
        <v>3</v>
      </c>
      <c r="Q66" s="30">
        <f t="shared" si="2"/>
        <v>3</v>
      </c>
      <c r="R66" s="30">
        <f t="shared" si="3"/>
        <v>1</v>
      </c>
      <c r="S66" s="30">
        <f t="shared" si="4"/>
        <v>0</v>
      </c>
      <c r="T66" s="30">
        <f t="shared" si="5"/>
        <v>0</v>
      </c>
      <c r="U66" s="49">
        <f t="shared" si="6"/>
        <v>0</v>
      </c>
    </row>
    <row r="67" spans="1:21" x14ac:dyDescent="0.3">
      <c r="A67" s="146"/>
      <c r="B67" s="142" t="s">
        <v>343</v>
      </c>
      <c r="C67" s="142" t="s">
        <v>8</v>
      </c>
      <c r="D67" s="143"/>
      <c r="E67" s="144"/>
      <c r="F67" s="144"/>
      <c r="G67" s="144"/>
      <c r="H67" s="144"/>
      <c r="I67" s="144"/>
      <c r="J67" s="143"/>
      <c r="K67" s="144"/>
      <c r="L67" s="144"/>
      <c r="M67" s="144">
        <v>1</v>
      </c>
      <c r="N67" s="144"/>
      <c r="O67" s="145"/>
      <c r="P67" s="45">
        <f t="shared" si="1"/>
        <v>0</v>
      </c>
      <c r="Q67" s="46">
        <f t="shared" si="2"/>
        <v>0</v>
      </c>
      <c r="R67" s="46">
        <f t="shared" si="3"/>
        <v>0</v>
      </c>
      <c r="S67" s="46">
        <f t="shared" si="4"/>
        <v>1</v>
      </c>
      <c r="T67" s="46">
        <f t="shared" si="5"/>
        <v>0</v>
      </c>
      <c r="U67" s="47">
        <f t="shared" si="6"/>
        <v>0</v>
      </c>
    </row>
    <row r="68" spans="1:21" x14ac:dyDescent="0.3">
      <c r="A68" s="146"/>
      <c r="B68" s="146"/>
      <c r="C68" s="147" t="s">
        <v>9</v>
      </c>
      <c r="D68" s="148"/>
      <c r="E68" s="149"/>
      <c r="F68" s="149"/>
      <c r="G68" s="149"/>
      <c r="H68" s="149">
        <v>1</v>
      </c>
      <c r="I68" s="149"/>
      <c r="J68" s="148"/>
      <c r="K68" s="150"/>
      <c r="L68" s="150"/>
      <c r="M68" s="150"/>
      <c r="N68" s="150">
        <v>1</v>
      </c>
      <c r="O68" s="151"/>
      <c r="P68" s="27">
        <f t="shared" si="1"/>
        <v>0</v>
      </c>
      <c r="Q68" s="28">
        <f t="shared" si="2"/>
        <v>0</v>
      </c>
      <c r="R68" s="28">
        <f t="shared" si="3"/>
        <v>0</v>
      </c>
      <c r="S68" s="28">
        <f t="shared" si="4"/>
        <v>0</v>
      </c>
      <c r="T68" s="28">
        <f t="shared" si="5"/>
        <v>2</v>
      </c>
      <c r="U68" s="48">
        <f t="shared" si="6"/>
        <v>0</v>
      </c>
    </row>
    <row r="69" spans="1:21" x14ac:dyDescent="0.3">
      <c r="A69" s="146"/>
      <c r="B69" s="142" t="s">
        <v>344</v>
      </c>
      <c r="C69" s="142" t="s">
        <v>8</v>
      </c>
      <c r="D69" s="143"/>
      <c r="E69" s="144"/>
      <c r="F69" s="144"/>
      <c r="G69" s="144"/>
      <c r="H69" s="144"/>
      <c r="I69" s="144">
        <v>2</v>
      </c>
      <c r="J69" s="143">
        <v>22</v>
      </c>
      <c r="K69" s="144">
        <v>14</v>
      </c>
      <c r="L69" s="144">
        <v>19</v>
      </c>
      <c r="M69" s="144">
        <v>12</v>
      </c>
      <c r="N69" s="144">
        <v>3</v>
      </c>
      <c r="O69" s="145">
        <v>5</v>
      </c>
      <c r="P69" s="29">
        <f t="shared" si="1"/>
        <v>22</v>
      </c>
      <c r="Q69" s="30">
        <f t="shared" si="2"/>
        <v>14</v>
      </c>
      <c r="R69" s="30">
        <f t="shared" si="3"/>
        <v>19</v>
      </c>
      <c r="S69" s="30">
        <f t="shared" si="4"/>
        <v>12</v>
      </c>
      <c r="T69" s="30">
        <f t="shared" si="5"/>
        <v>3</v>
      </c>
      <c r="U69" s="49">
        <f t="shared" si="6"/>
        <v>7</v>
      </c>
    </row>
    <row r="70" spans="1:21" x14ac:dyDescent="0.3">
      <c r="A70" s="146"/>
      <c r="B70" s="142" t="s">
        <v>345</v>
      </c>
      <c r="C70" s="142" t="s">
        <v>9</v>
      </c>
      <c r="D70" s="143">
        <v>4</v>
      </c>
      <c r="E70" s="144">
        <v>6</v>
      </c>
      <c r="F70" s="144">
        <v>9</v>
      </c>
      <c r="G70" s="144">
        <v>1</v>
      </c>
      <c r="H70" s="144">
        <v>9</v>
      </c>
      <c r="I70" s="144">
        <v>1</v>
      </c>
      <c r="J70" s="143">
        <v>15</v>
      </c>
      <c r="K70" s="144">
        <v>25</v>
      </c>
      <c r="L70" s="144">
        <v>42</v>
      </c>
      <c r="M70" s="144">
        <v>34</v>
      </c>
      <c r="N70" s="144">
        <v>43</v>
      </c>
      <c r="O70" s="145">
        <v>9</v>
      </c>
      <c r="P70" s="29">
        <f t="shared" si="1"/>
        <v>19</v>
      </c>
      <c r="Q70" s="30">
        <f t="shared" si="2"/>
        <v>31</v>
      </c>
      <c r="R70" s="30">
        <f t="shared" si="3"/>
        <v>51</v>
      </c>
      <c r="S70" s="30">
        <f t="shared" si="4"/>
        <v>35</v>
      </c>
      <c r="T70" s="30">
        <f t="shared" si="5"/>
        <v>52</v>
      </c>
      <c r="U70" s="49">
        <f t="shared" si="6"/>
        <v>10</v>
      </c>
    </row>
    <row r="71" spans="1:21" x14ac:dyDescent="0.3">
      <c r="A71" s="146"/>
      <c r="B71" s="142" t="s">
        <v>346</v>
      </c>
      <c r="C71" s="142" t="s">
        <v>8</v>
      </c>
      <c r="D71" s="143"/>
      <c r="E71" s="144"/>
      <c r="F71" s="144"/>
      <c r="G71" s="144"/>
      <c r="H71" s="144">
        <v>1</v>
      </c>
      <c r="I71" s="144"/>
      <c r="J71" s="143"/>
      <c r="K71" s="144"/>
      <c r="L71" s="144">
        <v>1</v>
      </c>
      <c r="M71" s="144">
        <v>1</v>
      </c>
      <c r="N71" s="144">
        <v>1</v>
      </c>
      <c r="O71" s="145"/>
      <c r="P71" s="45">
        <f t="shared" ref="P71:P131" si="7">D71+J71</f>
        <v>0</v>
      </c>
      <c r="Q71" s="46">
        <f t="shared" ref="Q71:Q131" si="8">E71+K71</f>
        <v>0</v>
      </c>
      <c r="R71" s="46">
        <f t="shared" ref="R71:R131" si="9">F71+L71</f>
        <v>1</v>
      </c>
      <c r="S71" s="46">
        <f t="shared" ref="S71:S131" si="10">G71+M71</f>
        <v>1</v>
      </c>
      <c r="T71" s="46">
        <f t="shared" ref="T71:T131" si="11">H71+N71</f>
        <v>2</v>
      </c>
      <c r="U71" s="47">
        <f t="shared" ref="U71:U131" si="12">I71+O71</f>
        <v>0</v>
      </c>
    </row>
    <row r="72" spans="1:21" x14ac:dyDescent="0.3">
      <c r="A72" s="146"/>
      <c r="B72" s="146"/>
      <c r="C72" s="147" t="s">
        <v>9</v>
      </c>
      <c r="D72" s="148"/>
      <c r="E72" s="149"/>
      <c r="F72" s="149"/>
      <c r="G72" s="149"/>
      <c r="H72" s="149"/>
      <c r="I72" s="149">
        <v>1</v>
      </c>
      <c r="J72" s="148"/>
      <c r="K72" s="150"/>
      <c r="L72" s="150"/>
      <c r="M72" s="150"/>
      <c r="N72" s="150"/>
      <c r="O72" s="151"/>
      <c r="P72" s="27">
        <f t="shared" si="7"/>
        <v>0</v>
      </c>
      <c r="Q72" s="28">
        <f t="shared" si="8"/>
        <v>0</v>
      </c>
      <c r="R72" s="28">
        <f t="shared" si="9"/>
        <v>0</v>
      </c>
      <c r="S72" s="28">
        <f t="shared" si="10"/>
        <v>0</v>
      </c>
      <c r="T72" s="28">
        <f t="shared" si="11"/>
        <v>0</v>
      </c>
      <c r="U72" s="48">
        <f t="shared" si="12"/>
        <v>1</v>
      </c>
    </row>
    <row r="73" spans="1:21" x14ac:dyDescent="0.3">
      <c r="A73" s="146"/>
      <c r="B73" s="142" t="s">
        <v>332</v>
      </c>
      <c r="C73" s="142" t="s">
        <v>8</v>
      </c>
      <c r="D73" s="143">
        <v>4</v>
      </c>
      <c r="E73" s="144">
        <v>3</v>
      </c>
      <c r="F73" s="144">
        <v>1</v>
      </c>
      <c r="G73" s="144">
        <v>5</v>
      </c>
      <c r="H73" s="144">
        <v>2</v>
      </c>
      <c r="I73" s="144"/>
      <c r="J73" s="143">
        <v>29</v>
      </c>
      <c r="K73" s="144">
        <v>23</v>
      </c>
      <c r="L73" s="144">
        <v>22</v>
      </c>
      <c r="M73" s="144">
        <v>17</v>
      </c>
      <c r="N73" s="144">
        <v>17</v>
      </c>
      <c r="O73" s="145"/>
      <c r="P73" s="45">
        <f t="shared" si="7"/>
        <v>33</v>
      </c>
      <c r="Q73" s="46">
        <f t="shared" si="8"/>
        <v>26</v>
      </c>
      <c r="R73" s="46">
        <f t="shared" si="9"/>
        <v>23</v>
      </c>
      <c r="S73" s="46">
        <f t="shared" si="10"/>
        <v>22</v>
      </c>
      <c r="T73" s="46">
        <f t="shared" si="11"/>
        <v>19</v>
      </c>
      <c r="U73" s="47">
        <f t="shared" si="12"/>
        <v>0</v>
      </c>
    </row>
    <row r="74" spans="1:21" x14ac:dyDescent="0.3">
      <c r="A74" s="146"/>
      <c r="B74" s="146"/>
      <c r="C74" s="147" t="s">
        <v>9</v>
      </c>
      <c r="D74" s="148"/>
      <c r="E74" s="149"/>
      <c r="F74" s="149"/>
      <c r="G74" s="149"/>
      <c r="H74" s="149"/>
      <c r="I74" s="149">
        <v>2</v>
      </c>
      <c r="J74" s="148"/>
      <c r="K74" s="150"/>
      <c r="L74" s="150"/>
      <c r="M74" s="150"/>
      <c r="N74" s="150"/>
      <c r="O74" s="151">
        <v>5</v>
      </c>
      <c r="P74" s="27">
        <f t="shared" si="7"/>
        <v>0</v>
      </c>
      <c r="Q74" s="28">
        <f t="shared" si="8"/>
        <v>0</v>
      </c>
      <c r="R74" s="28">
        <f t="shared" si="9"/>
        <v>0</v>
      </c>
      <c r="S74" s="28">
        <f t="shared" si="10"/>
        <v>0</v>
      </c>
      <c r="T74" s="28">
        <f t="shared" si="11"/>
        <v>0</v>
      </c>
      <c r="U74" s="48">
        <f t="shared" si="12"/>
        <v>7</v>
      </c>
    </row>
    <row r="75" spans="1:21" x14ac:dyDescent="0.3">
      <c r="A75" s="146"/>
      <c r="B75" s="142" t="s">
        <v>348</v>
      </c>
      <c r="C75" s="142" t="s">
        <v>8</v>
      </c>
      <c r="D75" s="143"/>
      <c r="E75" s="144">
        <v>1</v>
      </c>
      <c r="F75" s="144">
        <v>1</v>
      </c>
      <c r="G75" s="144"/>
      <c r="H75" s="144">
        <v>1</v>
      </c>
      <c r="I75" s="144"/>
      <c r="J75" s="143">
        <v>2</v>
      </c>
      <c r="K75" s="144"/>
      <c r="L75" s="144"/>
      <c r="M75" s="144">
        <v>2</v>
      </c>
      <c r="N75" s="144">
        <v>4</v>
      </c>
      <c r="O75" s="145">
        <v>1</v>
      </c>
      <c r="P75" s="29">
        <f t="shared" si="7"/>
        <v>2</v>
      </c>
      <c r="Q75" s="30">
        <f t="shared" si="8"/>
        <v>1</v>
      </c>
      <c r="R75" s="30">
        <f t="shared" si="9"/>
        <v>1</v>
      </c>
      <c r="S75" s="30">
        <f t="shared" si="10"/>
        <v>2</v>
      </c>
      <c r="T75" s="30">
        <f t="shared" si="11"/>
        <v>5</v>
      </c>
      <c r="U75" s="49">
        <f t="shared" si="12"/>
        <v>1</v>
      </c>
    </row>
    <row r="76" spans="1:21" x14ac:dyDescent="0.3">
      <c r="A76" s="146"/>
      <c r="B76" s="142" t="s">
        <v>349</v>
      </c>
      <c r="C76" s="142" t="s">
        <v>8</v>
      </c>
      <c r="D76" s="143"/>
      <c r="E76" s="144"/>
      <c r="F76" s="144"/>
      <c r="G76" s="144"/>
      <c r="H76" s="144"/>
      <c r="I76" s="144"/>
      <c r="J76" s="143">
        <v>1</v>
      </c>
      <c r="K76" s="144"/>
      <c r="L76" s="144">
        <v>3</v>
      </c>
      <c r="M76" s="144">
        <v>5</v>
      </c>
      <c r="N76" s="144">
        <v>3</v>
      </c>
      <c r="O76" s="145">
        <v>1</v>
      </c>
      <c r="P76" s="29">
        <f t="shared" si="7"/>
        <v>1</v>
      </c>
      <c r="Q76" s="30">
        <f t="shared" si="8"/>
        <v>0</v>
      </c>
      <c r="R76" s="30">
        <f t="shared" si="9"/>
        <v>3</v>
      </c>
      <c r="S76" s="30">
        <f t="shared" si="10"/>
        <v>5</v>
      </c>
      <c r="T76" s="30">
        <f t="shared" si="11"/>
        <v>3</v>
      </c>
      <c r="U76" s="49">
        <f t="shared" si="12"/>
        <v>1</v>
      </c>
    </row>
    <row r="77" spans="1:21" x14ac:dyDescent="0.3">
      <c r="A77" s="146"/>
      <c r="B77" s="142" t="s">
        <v>350</v>
      </c>
      <c r="C77" s="142" t="s">
        <v>8</v>
      </c>
      <c r="D77" s="143"/>
      <c r="E77" s="144"/>
      <c r="F77" s="144"/>
      <c r="G77" s="144"/>
      <c r="H77" s="144"/>
      <c r="I77" s="144">
        <v>1</v>
      </c>
      <c r="J77" s="143"/>
      <c r="K77" s="144"/>
      <c r="L77" s="144"/>
      <c r="M77" s="144"/>
      <c r="N77" s="144">
        <v>2</v>
      </c>
      <c r="O77" s="145">
        <v>1</v>
      </c>
      <c r="P77" s="29">
        <f t="shared" si="7"/>
        <v>0</v>
      </c>
      <c r="Q77" s="30">
        <f t="shared" si="8"/>
        <v>0</v>
      </c>
      <c r="R77" s="30">
        <f t="shared" si="9"/>
        <v>0</v>
      </c>
      <c r="S77" s="30">
        <f t="shared" si="10"/>
        <v>0</v>
      </c>
      <c r="T77" s="30">
        <f t="shared" si="11"/>
        <v>2</v>
      </c>
      <c r="U77" s="49">
        <f t="shared" si="12"/>
        <v>2</v>
      </c>
    </row>
    <row r="78" spans="1:21" x14ac:dyDescent="0.3">
      <c r="A78" s="146"/>
      <c r="B78" s="142" t="s">
        <v>351</v>
      </c>
      <c r="C78" s="142" t="s">
        <v>8</v>
      </c>
      <c r="D78" s="143">
        <v>2</v>
      </c>
      <c r="E78" s="144">
        <v>5</v>
      </c>
      <c r="F78" s="144">
        <v>2</v>
      </c>
      <c r="G78" s="144">
        <v>1</v>
      </c>
      <c r="H78" s="144">
        <v>2</v>
      </c>
      <c r="I78" s="144">
        <v>8</v>
      </c>
      <c r="J78" s="143">
        <v>8</v>
      </c>
      <c r="K78" s="144">
        <v>8</v>
      </c>
      <c r="L78" s="144">
        <v>4</v>
      </c>
      <c r="M78" s="144">
        <v>5</v>
      </c>
      <c r="N78" s="144">
        <v>4</v>
      </c>
      <c r="O78" s="145">
        <v>8</v>
      </c>
      <c r="P78" s="29">
        <f t="shared" si="7"/>
        <v>10</v>
      </c>
      <c r="Q78" s="30">
        <f t="shared" si="8"/>
        <v>13</v>
      </c>
      <c r="R78" s="30">
        <f t="shared" si="9"/>
        <v>6</v>
      </c>
      <c r="S78" s="30">
        <f t="shared" si="10"/>
        <v>6</v>
      </c>
      <c r="T78" s="30">
        <f t="shared" si="11"/>
        <v>6</v>
      </c>
      <c r="U78" s="49">
        <f t="shared" si="12"/>
        <v>16</v>
      </c>
    </row>
    <row r="79" spans="1:21" x14ac:dyDescent="0.3">
      <c r="A79" s="146"/>
      <c r="B79" s="142" t="s">
        <v>352</v>
      </c>
      <c r="C79" s="142" t="s">
        <v>8</v>
      </c>
      <c r="D79" s="143">
        <v>17</v>
      </c>
      <c r="E79" s="144">
        <v>17</v>
      </c>
      <c r="F79" s="144">
        <v>23</v>
      </c>
      <c r="G79" s="144">
        <v>40</v>
      </c>
      <c r="H79" s="144">
        <v>42</v>
      </c>
      <c r="I79" s="144">
        <v>43</v>
      </c>
      <c r="J79" s="143">
        <v>134</v>
      </c>
      <c r="K79" s="144">
        <v>129</v>
      </c>
      <c r="L79" s="144">
        <v>196</v>
      </c>
      <c r="M79" s="144">
        <v>223</v>
      </c>
      <c r="N79" s="144">
        <v>224</v>
      </c>
      <c r="O79" s="145">
        <v>182</v>
      </c>
      <c r="P79" s="29">
        <f t="shared" si="7"/>
        <v>151</v>
      </c>
      <c r="Q79" s="30">
        <f t="shared" si="8"/>
        <v>146</v>
      </c>
      <c r="R79" s="30">
        <f t="shared" si="9"/>
        <v>219</v>
      </c>
      <c r="S79" s="30">
        <f t="shared" si="10"/>
        <v>263</v>
      </c>
      <c r="T79" s="30">
        <f t="shared" si="11"/>
        <v>266</v>
      </c>
      <c r="U79" s="49">
        <f t="shared" si="12"/>
        <v>225</v>
      </c>
    </row>
    <row r="80" spans="1:21" x14ac:dyDescent="0.3">
      <c r="A80" s="146"/>
      <c r="B80" s="142" t="s">
        <v>353</v>
      </c>
      <c r="C80" s="142" t="s">
        <v>8</v>
      </c>
      <c r="D80" s="143">
        <v>2</v>
      </c>
      <c r="E80" s="144">
        <v>5</v>
      </c>
      <c r="F80" s="144">
        <v>3</v>
      </c>
      <c r="G80" s="144">
        <v>12</v>
      </c>
      <c r="H80" s="144">
        <v>13</v>
      </c>
      <c r="I80" s="144">
        <v>15</v>
      </c>
      <c r="J80" s="143">
        <v>62</v>
      </c>
      <c r="K80" s="144">
        <v>102</v>
      </c>
      <c r="L80" s="144">
        <v>84</v>
      </c>
      <c r="M80" s="144">
        <v>74</v>
      </c>
      <c r="N80" s="144">
        <v>62</v>
      </c>
      <c r="O80" s="145">
        <v>59</v>
      </c>
      <c r="P80" s="29">
        <f t="shared" si="7"/>
        <v>64</v>
      </c>
      <c r="Q80" s="30">
        <f t="shared" si="8"/>
        <v>107</v>
      </c>
      <c r="R80" s="30">
        <f t="shared" si="9"/>
        <v>87</v>
      </c>
      <c r="S80" s="30">
        <f t="shared" si="10"/>
        <v>86</v>
      </c>
      <c r="T80" s="30">
        <f t="shared" si="11"/>
        <v>75</v>
      </c>
      <c r="U80" s="49">
        <f t="shared" si="12"/>
        <v>74</v>
      </c>
    </row>
    <row r="81" spans="1:21" x14ac:dyDescent="0.3">
      <c r="A81" s="146"/>
      <c r="B81" s="142" t="s">
        <v>354</v>
      </c>
      <c r="C81" s="142" t="s">
        <v>8</v>
      </c>
      <c r="D81" s="143"/>
      <c r="E81" s="144"/>
      <c r="F81" s="144"/>
      <c r="G81" s="144">
        <v>1</v>
      </c>
      <c r="H81" s="144">
        <v>2</v>
      </c>
      <c r="I81" s="144"/>
      <c r="J81" s="143">
        <v>2</v>
      </c>
      <c r="K81" s="144">
        <v>3</v>
      </c>
      <c r="L81" s="144">
        <v>6</v>
      </c>
      <c r="M81" s="144">
        <v>4</v>
      </c>
      <c r="N81" s="144">
        <v>4</v>
      </c>
      <c r="O81" s="145"/>
      <c r="P81" s="45">
        <f t="shared" si="7"/>
        <v>2</v>
      </c>
      <c r="Q81" s="46">
        <f t="shared" si="8"/>
        <v>3</v>
      </c>
      <c r="R81" s="46">
        <f t="shared" si="9"/>
        <v>6</v>
      </c>
      <c r="S81" s="46">
        <f t="shared" si="10"/>
        <v>5</v>
      </c>
      <c r="T81" s="46">
        <f t="shared" si="11"/>
        <v>6</v>
      </c>
      <c r="U81" s="47">
        <f t="shared" si="12"/>
        <v>0</v>
      </c>
    </row>
    <row r="82" spans="1:21" x14ac:dyDescent="0.3">
      <c r="A82" s="146"/>
      <c r="B82" s="146"/>
      <c r="C82" s="147" t="s">
        <v>9</v>
      </c>
      <c r="D82" s="148"/>
      <c r="E82" s="149"/>
      <c r="F82" s="149"/>
      <c r="G82" s="149"/>
      <c r="H82" s="149"/>
      <c r="I82" s="149"/>
      <c r="J82" s="148"/>
      <c r="K82" s="150"/>
      <c r="L82" s="150"/>
      <c r="M82" s="150"/>
      <c r="N82" s="150"/>
      <c r="O82" s="151">
        <v>3</v>
      </c>
      <c r="P82" s="45">
        <f t="shared" si="7"/>
        <v>0</v>
      </c>
      <c r="Q82" s="46">
        <f t="shared" si="8"/>
        <v>0</v>
      </c>
      <c r="R82" s="46">
        <f t="shared" si="9"/>
        <v>0</v>
      </c>
      <c r="S82" s="46">
        <f t="shared" si="10"/>
        <v>0</v>
      </c>
      <c r="T82" s="46">
        <f t="shared" si="11"/>
        <v>0</v>
      </c>
      <c r="U82" s="47">
        <f t="shared" si="12"/>
        <v>3</v>
      </c>
    </row>
    <row r="83" spans="1:21" x14ac:dyDescent="0.3">
      <c r="A83" s="152" t="s">
        <v>347</v>
      </c>
      <c r="B83" s="153"/>
      <c r="C83" s="153"/>
      <c r="D83" s="154">
        <v>143</v>
      </c>
      <c r="E83" s="155">
        <v>119</v>
      </c>
      <c r="F83" s="155">
        <v>126</v>
      </c>
      <c r="G83" s="155">
        <v>63</v>
      </c>
      <c r="H83" s="155">
        <v>82</v>
      </c>
      <c r="I83" s="155">
        <v>93</v>
      </c>
      <c r="J83" s="154">
        <v>431</v>
      </c>
      <c r="K83" s="155">
        <v>374</v>
      </c>
      <c r="L83" s="155">
        <v>433</v>
      </c>
      <c r="M83" s="155">
        <v>461</v>
      </c>
      <c r="N83" s="155">
        <v>412</v>
      </c>
      <c r="O83" s="156">
        <v>353</v>
      </c>
      <c r="P83" s="36">
        <f t="shared" si="7"/>
        <v>574</v>
      </c>
      <c r="Q83" s="37">
        <f t="shared" si="8"/>
        <v>493</v>
      </c>
      <c r="R83" s="37">
        <f t="shared" si="9"/>
        <v>559</v>
      </c>
      <c r="S83" s="37">
        <f t="shared" si="10"/>
        <v>524</v>
      </c>
      <c r="T83" s="37">
        <f t="shared" si="11"/>
        <v>494</v>
      </c>
      <c r="U83" s="50">
        <f t="shared" si="12"/>
        <v>446</v>
      </c>
    </row>
    <row r="84" spans="1:21" x14ac:dyDescent="0.3">
      <c r="A84" s="142" t="s">
        <v>355</v>
      </c>
      <c r="B84" s="142" t="s">
        <v>356</v>
      </c>
      <c r="C84" s="142" t="s">
        <v>8</v>
      </c>
      <c r="D84" s="143">
        <v>5</v>
      </c>
      <c r="E84" s="144">
        <v>9</v>
      </c>
      <c r="F84" s="144">
        <v>6</v>
      </c>
      <c r="G84" s="144">
        <v>13</v>
      </c>
      <c r="H84" s="144">
        <v>24</v>
      </c>
      <c r="I84" s="144">
        <v>11</v>
      </c>
      <c r="J84" s="143">
        <v>376</v>
      </c>
      <c r="K84" s="144">
        <v>592</v>
      </c>
      <c r="L84" s="144">
        <v>568</v>
      </c>
      <c r="M84" s="144">
        <v>125</v>
      </c>
      <c r="N84" s="144">
        <v>48</v>
      </c>
      <c r="O84" s="145">
        <v>33</v>
      </c>
      <c r="P84" s="29">
        <f t="shared" si="7"/>
        <v>381</v>
      </c>
      <c r="Q84" s="30">
        <f t="shared" si="8"/>
        <v>601</v>
      </c>
      <c r="R84" s="30">
        <f t="shared" si="9"/>
        <v>574</v>
      </c>
      <c r="S84" s="30">
        <f t="shared" si="10"/>
        <v>138</v>
      </c>
      <c r="T84" s="30">
        <f t="shared" si="11"/>
        <v>72</v>
      </c>
      <c r="U84" s="49">
        <f t="shared" si="12"/>
        <v>44</v>
      </c>
    </row>
    <row r="85" spans="1:21" x14ac:dyDescent="0.3">
      <c r="A85" s="146"/>
      <c r="B85" s="142" t="s">
        <v>357</v>
      </c>
      <c r="C85" s="142" t="s">
        <v>8</v>
      </c>
      <c r="D85" s="143">
        <v>9</v>
      </c>
      <c r="E85" s="144">
        <v>13</v>
      </c>
      <c r="F85" s="144">
        <v>13</v>
      </c>
      <c r="G85" s="144">
        <v>15</v>
      </c>
      <c r="H85" s="144">
        <v>25</v>
      </c>
      <c r="I85" s="144">
        <v>21</v>
      </c>
      <c r="J85" s="143">
        <v>21</v>
      </c>
      <c r="K85" s="144">
        <v>54</v>
      </c>
      <c r="L85" s="144">
        <v>50</v>
      </c>
      <c r="M85" s="144">
        <v>48</v>
      </c>
      <c r="N85" s="144">
        <v>64</v>
      </c>
      <c r="O85" s="145">
        <v>51</v>
      </c>
      <c r="P85" s="29">
        <f t="shared" si="7"/>
        <v>30</v>
      </c>
      <c r="Q85" s="30">
        <f t="shared" si="8"/>
        <v>67</v>
      </c>
      <c r="R85" s="30">
        <f t="shared" si="9"/>
        <v>63</v>
      </c>
      <c r="S85" s="30">
        <f t="shared" si="10"/>
        <v>63</v>
      </c>
      <c r="T85" s="30">
        <f t="shared" si="11"/>
        <v>89</v>
      </c>
      <c r="U85" s="49">
        <f t="shared" si="12"/>
        <v>72</v>
      </c>
    </row>
    <row r="86" spans="1:21" x14ac:dyDescent="0.3">
      <c r="A86" s="146"/>
      <c r="B86" s="142" t="s">
        <v>358</v>
      </c>
      <c r="C86" s="142" t="s">
        <v>8</v>
      </c>
      <c r="D86" s="143"/>
      <c r="E86" s="144"/>
      <c r="F86" s="144"/>
      <c r="G86" s="144">
        <v>2</v>
      </c>
      <c r="H86" s="144"/>
      <c r="I86" s="144"/>
      <c r="J86" s="143">
        <v>2</v>
      </c>
      <c r="K86" s="144">
        <v>4</v>
      </c>
      <c r="L86" s="144">
        <v>5</v>
      </c>
      <c r="M86" s="144">
        <v>7</v>
      </c>
      <c r="N86" s="144">
        <v>4</v>
      </c>
      <c r="O86" s="145">
        <v>4</v>
      </c>
      <c r="P86" s="29">
        <f t="shared" si="7"/>
        <v>2</v>
      </c>
      <c r="Q86" s="30">
        <f t="shared" si="8"/>
        <v>4</v>
      </c>
      <c r="R86" s="30">
        <f t="shared" si="9"/>
        <v>5</v>
      </c>
      <c r="S86" s="30">
        <f t="shared" si="10"/>
        <v>9</v>
      </c>
      <c r="T86" s="30">
        <f t="shared" si="11"/>
        <v>4</v>
      </c>
      <c r="U86" s="49">
        <f t="shared" si="12"/>
        <v>4</v>
      </c>
    </row>
    <row r="87" spans="1:21" x14ac:dyDescent="0.3">
      <c r="A87" s="146"/>
      <c r="B87" s="142" t="s">
        <v>359</v>
      </c>
      <c r="C87" s="142" t="s">
        <v>8</v>
      </c>
      <c r="D87" s="143">
        <v>5</v>
      </c>
      <c r="E87" s="144">
        <v>3</v>
      </c>
      <c r="F87" s="144">
        <v>5</v>
      </c>
      <c r="G87" s="144">
        <v>12</v>
      </c>
      <c r="H87" s="144">
        <v>18</v>
      </c>
      <c r="I87" s="144">
        <v>24</v>
      </c>
      <c r="J87" s="143">
        <v>110</v>
      </c>
      <c r="K87" s="144">
        <v>75</v>
      </c>
      <c r="L87" s="144">
        <v>61</v>
      </c>
      <c r="M87" s="144">
        <v>82</v>
      </c>
      <c r="N87" s="144">
        <v>77</v>
      </c>
      <c r="O87" s="145">
        <v>73</v>
      </c>
      <c r="P87" s="29">
        <f t="shared" si="7"/>
        <v>115</v>
      </c>
      <c r="Q87" s="30">
        <f t="shared" si="8"/>
        <v>78</v>
      </c>
      <c r="R87" s="30">
        <f t="shared" si="9"/>
        <v>66</v>
      </c>
      <c r="S87" s="30">
        <f t="shared" si="10"/>
        <v>94</v>
      </c>
      <c r="T87" s="30">
        <f t="shared" si="11"/>
        <v>95</v>
      </c>
      <c r="U87" s="49">
        <f t="shared" si="12"/>
        <v>97</v>
      </c>
    </row>
    <row r="88" spans="1:21" x14ac:dyDescent="0.3">
      <c r="A88" s="146"/>
      <c r="B88" s="142" t="s">
        <v>360</v>
      </c>
      <c r="C88" s="142" t="s">
        <v>8</v>
      </c>
      <c r="D88" s="143">
        <v>4</v>
      </c>
      <c r="E88" s="144">
        <v>7</v>
      </c>
      <c r="F88" s="144">
        <v>2</v>
      </c>
      <c r="G88" s="144">
        <v>1</v>
      </c>
      <c r="H88" s="144">
        <v>2</v>
      </c>
      <c r="I88" s="144">
        <v>5</v>
      </c>
      <c r="J88" s="143">
        <v>178</v>
      </c>
      <c r="K88" s="144">
        <v>36</v>
      </c>
      <c r="L88" s="144">
        <v>16</v>
      </c>
      <c r="M88" s="144">
        <v>6</v>
      </c>
      <c r="N88" s="144">
        <v>2</v>
      </c>
      <c r="O88" s="145">
        <v>3</v>
      </c>
      <c r="P88" s="29">
        <f t="shared" si="7"/>
        <v>182</v>
      </c>
      <c r="Q88" s="30">
        <f t="shared" si="8"/>
        <v>43</v>
      </c>
      <c r="R88" s="30">
        <f t="shared" si="9"/>
        <v>18</v>
      </c>
      <c r="S88" s="30">
        <f t="shared" si="10"/>
        <v>7</v>
      </c>
      <c r="T88" s="30">
        <f t="shared" si="11"/>
        <v>4</v>
      </c>
      <c r="U88" s="49">
        <f t="shared" si="12"/>
        <v>8</v>
      </c>
    </row>
    <row r="89" spans="1:21" x14ac:dyDescent="0.3">
      <c r="A89" s="146"/>
      <c r="B89" s="142" t="s">
        <v>361</v>
      </c>
      <c r="C89" s="142" t="s">
        <v>8</v>
      </c>
      <c r="D89" s="143">
        <v>3</v>
      </c>
      <c r="E89" s="144">
        <v>4</v>
      </c>
      <c r="F89" s="144">
        <v>6</v>
      </c>
      <c r="G89" s="144">
        <v>3</v>
      </c>
      <c r="H89" s="144"/>
      <c r="I89" s="144">
        <v>2</v>
      </c>
      <c r="J89" s="143">
        <v>26</v>
      </c>
      <c r="K89" s="144">
        <v>31</v>
      </c>
      <c r="L89" s="144">
        <v>26</v>
      </c>
      <c r="M89" s="144">
        <v>16</v>
      </c>
      <c r="N89" s="144">
        <v>27</v>
      </c>
      <c r="O89" s="145">
        <v>32</v>
      </c>
      <c r="P89" s="29">
        <f t="shared" si="7"/>
        <v>29</v>
      </c>
      <c r="Q89" s="30">
        <f t="shared" si="8"/>
        <v>35</v>
      </c>
      <c r="R89" s="30">
        <f t="shared" si="9"/>
        <v>32</v>
      </c>
      <c r="S89" s="30">
        <f t="shared" si="10"/>
        <v>19</v>
      </c>
      <c r="T89" s="30">
        <f t="shared" si="11"/>
        <v>27</v>
      </c>
      <c r="U89" s="49">
        <f t="shared" si="12"/>
        <v>34</v>
      </c>
    </row>
    <row r="90" spans="1:21" x14ac:dyDescent="0.3">
      <c r="A90" s="146"/>
      <c r="B90" s="142" t="s">
        <v>362</v>
      </c>
      <c r="C90" s="142" t="s">
        <v>8</v>
      </c>
      <c r="D90" s="143"/>
      <c r="E90" s="144"/>
      <c r="F90" s="144">
        <v>1</v>
      </c>
      <c r="G90" s="144"/>
      <c r="H90" s="144"/>
      <c r="I90" s="144"/>
      <c r="J90" s="143">
        <v>1</v>
      </c>
      <c r="K90" s="144">
        <v>73</v>
      </c>
      <c r="L90" s="144">
        <v>160</v>
      </c>
      <c r="M90" s="144">
        <v>35</v>
      </c>
      <c r="N90" s="144">
        <v>38</v>
      </c>
      <c r="O90" s="145">
        <v>18</v>
      </c>
      <c r="P90" s="29">
        <f t="shared" si="7"/>
        <v>1</v>
      </c>
      <c r="Q90" s="30">
        <f t="shared" si="8"/>
        <v>73</v>
      </c>
      <c r="R90" s="30">
        <f t="shared" si="9"/>
        <v>161</v>
      </c>
      <c r="S90" s="30">
        <f t="shared" si="10"/>
        <v>35</v>
      </c>
      <c r="T90" s="30">
        <f t="shared" si="11"/>
        <v>38</v>
      </c>
      <c r="U90" s="49">
        <f t="shared" si="12"/>
        <v>18</v>
      </c>
    </row>
    <row r="91" spans="1:21" x14ac:dyDescent="0.3">
      <c r="A91" s="146"/>
      <c r="B91" s="142" t="s">
        <v>363</v>
      </c>
      <c r="C91" s="142" t="s">
        <v>8</v>
      </c>
      <c r="D91" s="143"/>
      <c r="E91" s="144">
        <v>1</v>
      </c>
      <c r="F91" s="144"/>
      <c r="G91" s="144"/>
      <c r="H91" s="144"/>
      <c r="I91" s="144"/>
      <c r="J91" s="143">
        <v>117</v>
      </c>
      <c r="K91" s="144">
        <v>49</v>
      </c>
      <c r="L91" s="144">
        <v>43</v>
      </c>
      <c r="M91" s="144">
        <v>45</v>
      </c>
      <c r="N91" s="144">
        <v>29</v>
      </c>
      <c r="O91" s="145">
        <v>6</v>
      </c>
      <c r="P91" s="29">
        <f t="shared" si="7"/>
        <v>117</v>
      </c>
      <c r="Q91" s="30">
        <f t="shared" si="8"/>
        <v>50</v>
      </c>
      <c r="R91" s="30">
        <f t="shared" si="9"/>
        <v>43</v>
      </c>
      <c r="S91" s="30">
        <f t="shared" si="10"/>
        <v>45</v>
      </c>
      <c r="T91" s="30">
        <f t="shared" si="11"/>
        <v>29</v>
      </c>
      <c r="U91" s="49">
        <f t="shared" si="12"/>
        <v>6</v>
      </c>
    </row>
    <row r="92" spans="1:21" x14ac:dyDescent="0.3">
      <c r="A92" s="146"/>
      <c r="B92" s="142" t="s">
        <v>364</v>
      </c>
      <c r="C92" s="142" t="s">
        <v>8</v>
      </c>
      <c r="D92" s="143">
        <v>7</v>
      </c>
      <c r="E92" s="144">
        <v>11</v>
      </c>
      <c r="F92" s="144">
        <v>11</v>
      </c>
      <c r="G92" s="144">
        <v>19</v>
      </c>
      <c r="H92" s="144">
        <v>29</v>
      </c>
      <c r="I92" s="144">
        <v>34</v>
      </c>
      <c r="J92" s="143">
        <v>919</v>
      </c>
      <c r="K92" s="144">
        <v>1357</v>
      </c>
      <c r="L92" s="144">
        <v>1493</v>
      </c>
      <c r="M92" s="144">
        <v>1076</v>
      </c>
      <c r="N92" s="144">
        <v>777</v>
      </c>
      <c r="O92" s="145">
        <v>741</v>
      </c>
      <c r="P92" s="29">
        <f t="shared" si="7"/>
        <v>926</v>
      </c>
      <c r="Q92" s="30">
        <f t="shared" si="8"/>
        <v>1368</v>
      </c>
      <c r="R92" s="30">
        <f t="shared" si="9"/>
        <v>1504</v>
      </c>
      <c r="S92" s="30">
        <f t="shared" si="10"/>
        <v>1095</v>
      </c>
      <c r="T92" s="30">
        <f t="shared" si="11"/>
        <v>806</v>
      </c>
      <c r="U92" s="49">
        <f t="shared" si="12"/>
        <v>775</v>
      </c>
    </row>
    <row r="93" spans="1:21" x14ac:dyDescent="0.3">
      <c r="A93" s="146"/>
      <c r="B93" s="142" t="s">
        <v>365</v>
      </c>
      <c r="C93" s="142" t="s">
        <v>8</v>
      </c>
      <c r="D93" s="143">
        <v>450</v>
      </c>
      <c r="E93" s="144">
        <v>864</v>
      </c>
      <c r="F93" s="144">
        <v>526</v>
      </c>
      <c r="G93" s="144">
        <v>131</v>
      </c>
      <c r="H93" s="144">
        <v>6</v>
      </c>
      <c r="I93" s="144">
        <v>7</v>
      </c>
      <c r="J93" s="143">
        <v>2818</v>
      </c>
      <c r="K93" s="144">
        <v>2839</v>
      </c>
      <c r="L93" s="144">
        <v>3032</v>
      </c>
      <c r="M93" s="144">
        <v>1777</v>
      </c>
      <c r="N93" s="144">
        <v>1533</v>
      </c>
      <c r="O93" s="145">
        <v>1367</v>
      </c>
      <c r="P93" s="29">
        <f t="shared" si="7"/>
        <v>3268</v>
      </c>
      <c r="Q93" s="30">
        <f t="shared" si="8"/>
        <v>3703</v>
      </c>
      <c r="R93" s="30">
        <f t="shared" si="9"/>
        <v>3558</v>
      </c>
      <c r="S93" s="30">
        <f t="shared" si="10"/>
        <v>1908</v>
      </c>
      <c r="T93" s="30">
        <f t="shared" si="11"/>
        <v>1539</v>
      </c>
      <c r="U93" s="49">
        <f t="shared" si="12"/>
        <v>1374</v>
      </c>
    </row>
    <row r="94" spans="1:21" x14ac:dyDescent="0.3">
      <c r="A94" s="146"/>
      <c r="B94" s="142" t="s">
        <v>366</v>
      </c>
      <c r="C94" s="142" t="s">
        <v>8</v>
      </c>
      <c r="D94" s="143">
        <v>44</v>
      </c>
      <c r="E94" s="144">
        <v>51</v>
      </c>
      <c r="F94" s="144">
        <v>533</v>
      </c>
      <c r="G94" s="144">
        <v>197</v>
      </c>
      <c r="H94" s="144">
        <v>53</v>
      </c>
      <c r="I94" s="144">
        <v>40</v>
      </c>
      <c r="J94" s="143">
        <v>276</v>
      </c>
      <c r="K94" s="144">
        <v>431</v>
      </c>
      <c r="L94" s="144">
        <v>640</v>
      </c>
      <c r="M94" s="144">
        <v>477</v>
      </c>
      <c r="N94" s="144">
        <v>173</v>
      </c>
      <c r="O94" s="145">
        <v>83</v>
      </c>
      <c r="P94" s="29">
        <f t="shared" si="7"/>
        <v>320</v>
      </c>
      <c r="Q94" s="30">
        <f t="shared" si="8"/>
        <v>482</v>
      </c>
      <c r="R94" s="30">
        <f t="shared" si="9"/>
        <v>1173</v>
      </c>
      <c r="S94" s="30">
        <f t="shared" si="10"/>
        <v>674</v>
      </c>
      <c r="T94" s="30">
        <f t="shared" si="11"/>
        <v>226</v>
      </c>
      <c r="U94" s="49">
        <f t="shared" si="12"/>
        <v>123</v>
      </c>
    </row>
    <row r="95" spans="1:21" x14ac:dyDescent="0.3">
      <c r="A95" s="146"/>
      <c r="B95" s="142" t="s">
        <v>367</v>
      </c>
      <c r="C95" s="142" t="s">
        <v>8</v>
      </c>
      <c r="D95" s="143">
        <v>30</v>
      </c>
      <c r="E95" s="144">
        <v>28</v>
      </c>
      <c r="F95" s="144">
        <v>34</v>
      </c>
      <c r="G95" s="144">
        <v>26</v>
      </c>
      <c r="H95" s="144">
        <v>32</v>
      </c>
      <c r="I95" s="144">
        <v>29</v>
      </c>
      <c r="J95" s="143">
        <v>519</v>
      </c>
      <c r="K95" s="144">
        <v>629</v>
      </c>
      <c r="L95" s="144">
        <v>637</v>
      </c>
      <c r="M95" s="144">
        <v>476</v>
      </c>
      <c r="N95" s="144">
        <v>143</v>
      </c>
      <c r="O95" s="145">
        <v>88</v>
      </c>
      <c r="P95" s="45">
        <f t="shared" si="7"/>
        <v>549</v>
      </c>
      <c r="Q95" s="46">
        <f t="shared" si="8"/>
        <v>657</v>
      </c>
      <c r="R95" s="46">
        <f t="shared" si="9"/>
        <v>671</v>
      </c>
      <c r="S95" s="46">
        <f t="shared" si="10"/>
        <v>502</v>
      </c>
      <c r="T95" s="46">
        <f t="shared" si="11"/>
        <v>175</v>
      </c>
      <c r="U95" s="47">
        <f t="shared" si="12"/>
        <v>117</v>
      </c>
    </row>
    <row r="96" spans="1:21" x14ac:dyDescent="0.3">
      <c r="A96" s="152" t="s">
        <v>368</v>
      </c>
      <c r="B96" s="153"/>
      <c r="C96" s="153"/>
      <c r="D96" s="154">
        <v>557</v>
      </c>
      <c r="E96" s="155">
        <v>991</v>
      </c>
      <c r="F96" s="155">
        <v>1137</v>
      </c>
      <c r="G96" s="155">
        <v>419</v>
      </c>
      <c r="H96" s="155">
        <v>189</v>
      </c>
      <c r="I96" s="155">
        <v>173</v>
      </c>
      <c r="J96" s="154">
        <v>5363</v>
      </c>
      <c r="K96" s="155">
        <v>6170</v>
      </c>
      <c r="L96" s="155">
        <v>6731</v>
      </c>
      <c r="M96" s="155">
        <v>4170</v>
      </c>
      <c r="N96" s="155">
        <v>2915</v>
      </c>
      <c r="O96" s="156">
        <v>2499</v>
      </c>
      <c r="P96" s="36">
        <f t="shared" si="7"/>
        <v>5920</v>
      </c>
      <c r="Q96" s="37">
        <f t="shared" si="8"/>
        <v>7161</v>
      </c>
      <c r="R96" s="37">
        <f t="shared" si="9"/>
        <v>7868</v>
      </c>
      <c r="S96" s="37">
        <f t="shared" si="10"/>
        <v>4589</v>
      </c>
      <c r="T96" s="37">
        <f t="shared" si="11"/>
        <v>3104</v>
      </c>
      <c r="U96" s="50">
        <f t="shared" si="12"/>
        <v>2672</v>
      </c>
    </row>
    <row r="97" spans="1:21" x14ac:dyDescent="0.3">
      <c r="A97" s="142" t="s">
        <v>369</v>
      </c>
      <c r="B97" s="142" t="s">
        <v>370</v>
      </c>
      <c r="C97" s="142" t="s">
        <v>8</v>
      </c>
      <c r="D97" s="143">
        <v>2</v>
      </c>
      <c r="E97" s="144">
        <v>2</v>
      </c>
      <c r="F97" s="144">
        <v>2</v>
      </c>
      <c r="G97" s="144">
        <v>5</v>
      </c>
      <c r="H97" s="144"/>
      <c r="I97" s="144"/>
      <c r="J97" s="143">
        <v>32</v>
      </c>
      <c r="K97" s="144">
        <v>25</v>
      </c>
      <c r="L97" s="144">
        <v>27</v>
      </c>
      <c r="M97" s="144">
        <v>32</v>
      </c>
      <c r="N97" s="144"/>
      <c r="O97" s="145"/>
      <c r="P97" s="45">
        <f t="shared" si="7"/>
        <v>34</v>
      </c>
      <c r="Q97" s="46">
        <f t="shared" si="8"/>
        <v>27</v>
      </c>
      <c r="R97" s="46">
        <f t="shared" si="9"/>
        <v>29</v>
      </c>
      <c r="S97" s="46">
        <f t="shared" si="10"/>
        <v>37</v>
      </c>
      <c r="T97" s="46">
        <f t="shared" si="11"/>
        <v>0</v>
      </c>
      <c r="U97" s="47">
        <f t="shared" si="12"/>
        <v>0</v>
      </c>
    </row>
    <row r="98" spans="1:21" x14ac:dyDescent="0.3">
      <c r="A98" s="146"/>
      <c r="B98" s="146"/>
      <c r="C98" s="147" t="s">
        <v>9</v>
      </c>
      <c r="D98" s="148"/>
      <c r="E98" s="149"/>
      <c r="F98" s="149"/>
      <c r="G98" s="149"/>
      <c r="H98" s="149"/>
      <c r="I98" s="149">
        <v>3</v>
      </c>
      <c r="J98" s="148"/>
      <c r="K98" s="150"/>
      <c r="L98" s="150"/>
      <c r="M98" s="150"/>
      <c r="N98" s="150">
        <v>27</v>
      </c>
      <c r="O98" s="151">
        <v>21</v>
      </c>
      <c r="P98" s="27">
        <f t="shared" si="7"/>
        <v>0</v>
      </c>
      <c r="Q98" s="28">
        <f t="shared" si="8"/>
        <v>0</v>
      </c>
      <c r="R98" s="28">
        <f t="shared" si="9"/>
        <v>0</v>
      </c>
      <c r="S98" s="28">
        <f t="shared" si="10"/>
        <v>0</v>
      </c>
      <c r="T98" s="28">
        <f t="shared" si="11"/>
        <v>27</v>
      </c>
      <c r="U98" s="48">
        <f t="shared" si="12"/>
        <v>24</v>
      </c>
    </row>
    <row r="99" spans="1:21" x14ac:dyDescent="0.3">
      <c r="A99" s="146"/>
      <c r="B99" s="142" t="s">
        <v>371</v>
      </c>
      <c r="C99" s="142" t="s">
        <v>9</v>
      </c>
      <c r="D99" s="143">
        <v>1</v>
      </c>
      <c r="E99" s="144"/>
      <c r="F99" s="144"/>
      <c r="G99" s="144"/>
      <c r="H99" s="144">
        <v>1</v>
      </c>
      <c r="I99" s="144"/>
      <c r="J99" s="143">
        <v>3</v>
      </c>
      <c r="K99" s="144">
        <v>5</v>
      </c>
      <c r="L99" s="144">
        <v>3</v>
      </c>
      <c r="M99" s="144">
        <v>5</v>
      </c>
      <c r="N99" s="144">
        <v>2</v>
      </c>
      <c r="O99" s="145">
        <v>1</v>
      </c>
      <c r="P99" s="29">
        <f t="shared" si="7"/>
        <v>4</v>
      </c>
      <c r="Q99" s="30">
        <f t="shared" si="8"/>
        <v>5</v>
      </c>
      <c r="R99" s="30">
        <f t="shared" si="9"/>
        <v>3</v>
      </c>
      <c r="S99" s="30">
        <f t="shared" si="10"/>
        <v>5</v>
      </c>
      <c r="T99" s="30">
        <f t="shared" si="11"/>
        <v>3</v>
      </c>
      <c r="U99" s="49">
        <f t="shared" si="12"/>
        <v>1</v>
      </c>
    </row>
    <row r="100" spans="1:21" x14ac:dyDescent="0.3">
      <c r="A100" s="146"/>
      <c r="B100" s="142" t="s">
        <v>372</v>
      </c>
      <c r="C100" s="142" t="s">
        <v>8</v>
      </c>
      <c r="D100" s="143">
        <v>1</v>
      </c>
      <c r="E100" s="144"/>
      <c r="F100" s="144"/>
      <c r="G100" s="144"/>
      <c r="H100" s="144"/>
      <c r="I100" s="144"/>
      <c r="J100" s="143">
        <v>51</v>
      </c>
      <c r="K100" s="144">
        <v>21</v>
      </c>
      <c r="L100" s="144">
        <v>22</v>
      </c>
      <c r="M100" s="144"/>
      <c r="N100" s="144"/>
      <c r="O100" s="145"/>
      <c r="P100" s="45">
        <f t="shared" si="7"/>
        <v>52</v>
      </c>
      <c r="Q100" s="46">
        <f t="shared" si="8"/>
        <v>21</v>
      </c>
      <c r="R100" s="46">
        <f t="shared" si="9"/>
        <v>22</v>
      </c>
      <c r="S100" s="46">
        <f t="shared" si="10"/>
        <v>0</v>
      </c>
      <c r="T100" s="46">
        <f t="shared" si="11"/>
        <v>0</v>
      </c>
      <c r="U100" s="47">
        <f t="shared" si="12"/>
        <v>0</v>
      </c>
    </row>
    <row r="101" spans="1:21" x14ac:dyDescent="0.3">
      <c r="A101" s="146"/>
      <c r="B101" s="146"/>
      <c r="C101" s="147" t="s">
        <v>9</v>
      </c>
      <c r="D101" s="148"/>
      <c r="E101" s="149"/>
      <c r="F101" s="149"/>
      <c r="G101" s="149"/>
      <c r="H101" s="149"/>
      <c r="I101" s="149"/>
      <c r="J101" s="148"/>
      <c r="K101" s="150"/>
      <c r="L101" s="150"/>
      <c r="M101" s="150">
        <v>1</v>
      </c>
      <c r="N101" s="150">
        <v>1</v>
      </c>
      <c r="O101" s="151"/>
      <c r="P101" s="27">
        <f t="shared" si="7"/>
        <v>0</v>
      </c>
      <c r="Q101" s="28">
        <f t="shared" si="8"/>
        <v>0</v>
      </c>
      <c r="R101" s="28">
        <f t="shared" si="9"/>
        <v>0</v>
      </c>
      <c r="S101" s="28">
        <f t="shared" si="10"/>
        <v>1</v>
      </c>
      <c r="T101" s="28">
        <f t="shared" si="11"/>
        <v>1</v>
      </c>
      <c r="U101" s="48">
        <f t="shared" si="12"/>
        <v>0</v>
      </c>
    </row>
    <row r="102" spans="1:21" x14ac:dyDescent="0.3">
      <c r="A102" s="146"/>
      <c r="B102" s="142" t="s">
        <v>373</v>
      </c>
      <c r="C102" s="142" t="s">
        <v>8</v>
      </c>
      <c r="D102" s="143"/>
      <c r="E102" s="144"/>
      <c r="F102" s="144"/>
      <c r="G102" s="144"/>
      <c r="H102" s="144"/>
      <c r="I102" s="144"/>
      <c r="J102" s="143"/>
      <c r="K102" s="144"/>
      <c r="L102" s="144"/>
      <c r="M102" s="144"/>
      <c r="N102" s="144"/>
      <c r="O102" s="145">
        <v>2</v>
      </c>
      <c r="P102" s="29">
        <f t="shared" si="7"/>
        <v>0</v>
      </c>
      <c r="Q102" s="30">
        <f t="shared" si="8"/>
        <v>0</v>
      </c>
      <c r="R102" s="30">
        <f t="shared" si="9"/>
        <v>0</v>
      </c>
      <c r="S102" s="30">
        <f t="shared" si="10"/>
        <v>0</v>
      </c>
      <c r="T102" s="30">
        <f t="shared" si="11"/>
        <v>0</v>
      </c>
      <c r="U102" s="49">
        <f t="shared" si="12"/>
        <v>2</v>
      </c>
    </row>
    <row r="103" spans="1:21" x14ac:dyDescent="0.3">
      <c r="A103" s="146"/>
      <c r="B103" s="142" t="s">
        <v>374</v>
      </c>
      <c r="C103" s="142" t="s">
        <v>9</v>
      </c>
      <c r="D103" s="143">
        <v>1</v>
      </c>
      <c r="E103" s="144"/>
      <c r="F103" s="144"/>
      <c r="G103" s="144"/>
      <c r="H103" s="144"/>
      <c r="I103" s="144"/>
      <c r="J103" s="143">
        <v>28</v>
      </c>
      <c r="K103" s="144">
        <v>13</v>
      </c>
      <c r="L103" s="144">
        <v>7</v>
      </c>
      <c r="M103" s="144">
        <v>5</v>
      </c>
      <c r="N103" s="144">
        <v>2</v>
      </c>
      <c r="O103" s="145"/>
      <c r="P103" s="29">
        <f t="shared" si="7"/>
        <v>29</v>
      </c>
      <c r="Q103" s="30">
        <f t="shared" si="8"/>
        <v>13</v>
      </c>
      <c r="R103" s="30">
        <f t="shared" si="9"/>
        <v>7</v>
      </c>
      <c r="S103" s="30">
        <f t="shared" si="10"/>
        <v>5</v>
      </c>
      <c r="T103" s="30">
        <f t="shared" si="11"/>
        <v>2</v>
      </c>
      <c r="U103" s="49">
        <f t="shared" si="12"/>
        <v>0</v>
      </c>
    </row>
    <row r="104" spans="1:21" x14ac:dyDescent="0.3">
      <c r="A104" s="146"/>
      <c r="B104" s="142" t="s">
        <v>375</v>
      </c>
      <c r="C104" s="142" t="s">
        <v>8</v>
      </c>
      <c r="D104" s="143">
        <v>1</v>
      </c>
      <c r="E104" s="144">
        <v>2</v>
      </c>
      <c r="F104" s="144">
        <v>1</v>
      </c>
      <c r="G104" s="144">
        <v>1</v>
      </c>
      <c r="H104" s="144"/>
      <c r="I104" s="144"/>
      <c r="J104" s="143">
        <v>15</v>
      </c>
      <c r="K104" s="144">
        <v>28</v>
      </c>
      <c r="L104" s="144">
        <v>26</v>
      </c>
      <c r="M104" s="144">
        <v>24</v>
      </c>
      <c r="N104" s="144">
        <v>26</v>
      </c>
      <c r="O104" s="145">
        <v>20</v>
      </c>
      <c r="P104" s="29">
        <f t="shared" si="7"/>
        <v>16</v>
      </c>
      <c r="Q104" s="30">
        <f t="shared" si="8"/>
        <v>30</v>
      </c>
      <c r="R104" s="30">
        <f t="shared" si="9"/>
        <v>27</v>
      </c>
      <c r="S104" s="30">
        <f t="shared" si="10"/>
        <v>25</v>
      </c>
      <c r="T104" s="30">
        <f t="shared" si="11"/>
        <v>26</v>
      </c>
      <c r="U104" s="49">
        <f t="shared" si="12"/>
        <v>20</v>
      </c>
    </row>
    <row r="105" spans="1:21" x14ac:dyDescent="0.3">
      <c r="A105" s="146"/>
      <c r="B105" s="142" t="s">
        <v>376</v>
      </c>
      <c r="C105" s="142" t="s">
        <v>8</v>
      </c>
      <c r="D105" s="143"/>
      <c r="E105" s="144"/>
      <c r="F105" s="144"/>
      <c r="G105" s="144"/>
      <c r="H105" s="144"/>
      <c r="I105" s="144"/>
      <c r="J105" s="143">
        <v>1</v>
      </c>
      <c r="K105" s="144">
        <v>1</v>
      </c>
      <c r="L105" s="144"/>
      <c r="M105" s="144"/>
      <c r="N105" s="144"/>
      <c r="O105" s="145"/>
      <c r="P105" s="29">
        <f t="shared" si="7"/>
        <v>1</v>
      </c>
      <c r="Q105" s="30">
        <f t="shared" si="8"/>
        <v>1</v>
      </c>
      <c r="R105" s="30">
        <f t="shared" si="9"/>
        <v>0</v>
      </c>
      <c r="S105" s="30">
        <f t="shared" si="10"/>
        <v>0</v>
      </c>
      <c r="T105" s="30">
        <f t="shared" si="11"/>
        <v>0</v>
      </c>
      <c r="U105" s="49">
        <f t="shared" si="12"/>
        <v>0</v>
      </c>
    </row>
    <row r="106" spans="1:21" x14ac:dyDescent="0.3">
      <c r="A106" s="146"/>
      <c r="B106" s="142" t="s">
        <v>377</v>
      </c>
      <c r="C106" s="142" t="s">
        <v>8</v>
      </c>
      <c r="D106" s="143"/>
      <c r="E106" s="144">
        <v>2</v>
      </c>
      <c r="F106" s="144">
        <v>2</v>
      </c>
      <c r="G106" s="144">
        <v>1</v>
      </c>
      <c r="H106" s="144"/>
      <c r="I106" s="144"/>
      <c r="J106" s="143"/>
      <c r="K106" s="144">
        <v>7</v>
      </c>
      <c r="L106" s="144">
        <v>10</v>
      </c>
      <c r="M106" s="144">
        <v>8</v>
      </c>
      <c r="N106" s="144"/>
      <c r="O106" s="145"/>
      <c r="P106" s="45">
        <f t="shared" si="7"/>
        <v>0</v>
      </c>
      <c r="Q106" s="46">
        <f t="shared" si="8"/>
        <v>9</v>
      </c>
      <c r="R106" s="46">
        <f t="shared" si="9"/>
        <v>12</v>
      </c>
      <c r="S106" s="46">
        <f t="shared" si="10"/>
        <v>9</v>
      </c>
      <c r="T106" s="46">
        <f t="shared" si="11"/>
        <v>0</v>
      </c>
      <c r="U106" s="47">
        <f t="shared" si="12"/>
        <v>0</v>
      </c>
    </row>
    <row r="107" spans="1:21" x14ac:dyDescent="0.3">
      <c r="A107" s="146"/>
      <c r="B107" s="146"/>
      <c r="C107" s="147" t="s">
        <v>9</v>
      </c>
      <c r="D107" s="148"/>
      <c r="E107" s="149"/>
      <c r="F107" s="149"/>
      <c r="G107" s="149"/>
      <c r="H107" s="149"/>
      <c r="I107" s="149"/>
      <c r="J107" s="148"/>
      <c r="K107" s="150"/>
      <c r="L107" s="150"/>
      <c r="M107" s="150"/>
      <c r="N107" s="150">
        <v>4</v>
      </c>
      <c r="O107" s="151">
        <v>1</v>
      </c>
      <c r="P107" s="27">
        <f t="shared" si="7"/>
        <v>0</v>
      </c>
      <c r="Q107" s="28">
        <f t="shared" si="8"/>
        <v>0</v>
      </c>
      <c r="R107" s="28">
        <f t="shared" si="9"/>
        <v>0</v>
      </c>
      <c r="S107" s="28">
        <f t="shared" si="10"/>
        <v>0</v>
      </c>
      <c r="T107" s="28">
        <f t="shared" si="11"/>
        <v>4</v>
      </c>
      <c r="U107" s="48">
        <f t="shared" si="12"/>
        <v>1</v>
      </c>
    </row>
    <row r="108" spans="1:21" x14ac:dyDescent="0.3">
      <c r="A108" s="146"/>
      <c r="B108" s="142" t="s">
        <v>378</v>
      </c>
      <c r="C108" s="142" t="s">
        <v>8</v>
      </c>
      <c r="D108" s="143"/>
      <c r="E108" s="144"/>
      <c r="F108" s="144"/>
      <c r="G108" s="144"/>
      <c r="H108" s="144">
        <v>1</v>
      </c>
      <c r="I108" s="144"/>
      <c r="J108" s="143"/>
      <c r="K108" s="144">
        <v>1</v>
      </c>
      <c r="L108" s="144">
        <v>3</v>
      </c>
      <c r="M108" s="144">
        <v>3</v>
      </c>
      <c r="N108" s="144">
        <v>6</v>
      </c>
      <c r="O108" s="145"/>
      <c r="P108" s="45">
        <f t="shared" si="7"/>
        <v>0</v>
      </c>
      <c r="Q108" s="46">
        <f t="shared" si="8"/>
        <v>1</v>
      </c>
      <c r="R108" s="46">
        <f t="shared" si="9"/>
        <v>3</v>
      </c>
      <c r="S108" s="46">
        <f t="shared" si="10"/>
        <v>3</v>
      </c>
      <c r="T108" s="46">
        <f t="shared" si="11"/>
        <v>7</v>
      </c>
      <c r="U108" s="47">
        <f t="shared" si="12"/>
        <v>0</v>
      </c>
    </row>
    <row r="109" spans="1:21" x14ac:dyDescent="0.3">
      <c r="A109" s="146"/>
      <c r="B109" s="146"/>
      <c r="C109" s="147" t="s">
        <v>9</v>
      </c>
      <c r="D109" s="148"/>
      <c r="E109" s="149"/>
      <c r="F109" s="149"/>
      <c r="G109" s="149"/>
      <c r="H109" s="149"/>
      <c r="I109" s="149"/>
      <c r="J109" s="148"/>
      <c r="K109" s="150"/>
      <c r="L109" s="150"/>
      <c r="M109" s="150"/>
      <c r="N109" s="150"/>
      <c r="O109" s="151">
        <v>3</v>
      </c>
      <c r="P109" s="27">
        <f t="shared" si="7"/>
        <v>0</v>
      </c>
      <c r="Q109" s="28">
        <f t="shared" si="8"/>
        <v>0</v>
      </c>
      <c r="R109" s="28">
        <f t="shared" si="9"/>
        <v>0</v>
      </c>
      <c r="S109" s="28">
        <f t="shared" si="10"/>
        <v>0</v>
      </c>
      <c r="T109" s="28">
        <f t="shared" si="11"/>
        <v>0</v>
      </c>
      <c r="U109" s="48">
        <f t="shared" si="12"/>
        <v>3</v>
      </c>
    </row>
    <row r="110" spans="1:21" x14ac:dyDescent="0.3">
      <c r="A110" s="146"/>
      <c r="B110" s="142" t="s">
        <v>379</v>
      </c>
      <c r="C110" s="142" t="s">
        <v>8</v>
      </c>
      <c r="D110" s="143"/>
      <c r="E110" s="144"/>
      <c r="F110" s="144"/>
      <c r="G110" s="144"/>
      <c r="H110" s="144"/>
      <c r="I110" s="144"/>
      <c r="J110" s="143"/>
      <c r="K110" s="144">
        <v>11</v>
      </c>
      <c r="L110" s="144">
        <v>10</v>
      </c>
      <c r="M110" s="144">
        <v>10</v>
      </c>
      <c r="N110" s="144">
        <v>9</v>
      </c>
      <c r="O110" s="145"/>
      <c r="P110" s="45">
        <f t="shared" si="7"/>
        <v>0</v>
      </c>
      <c r="Q110" s="46">
        <f t="shared" si="8"/>
        <v>11</v>
      </c>
      <c r="R110" s="46">
        <f t="shared" si="9"/>
        <v>10</v>
      </c>
      <c r="S110" s="46">
        <f t="shared" si="10"/>
        <v>10</v>
      </c>
      <c r="T110" s="46">
        <f t="shared" si="11"/>
        <v>9</v>
      </c>
      <c r="U110" s="47">
        <f t="shared" si="12"/>
        <v>0</v>
      </c>
    </row>
    <row r="111" spans="1:21" x14ac:dyDescent="0.3">
      <c r="A111" s="146"/>
      <c r="B111" s="146"/>
      <c r="C111" s="147" t="s">
        <v>9</v>
      </c>
      <c r="D111" s="148"/>
      <c r="E111" s="149"/>
      <c r="F111" s="149"/>
      <c r="G111" s="149"/>
      <c r="H111" s="149"/>
      <c r="I111" s="149"/>
      <c r="J111" s="148"/>
      <c r="K111" s="150"/>
      <c r="L111" s="150"/>
      <c r="M111" s="150"/>
      <c r="N111" s="150"/>
      <c r="O111" s="151">
        <v>6</v>
      </c>
      <c r="P111" s="27">
        <f t="shared" si="7"/>
        <v>0</v>
      </c>
      <c r="Q111" s="28">
        <f t="shared" si="8"/>
        <v>0</v>
      </c>
      <c r="R111" s="28">
        <f t="shared" si="9"/>
        <v>0</v>
      </c>
      <c r="S111" s="28">
        <f t="shared" si="10"/>
        <v>0</v>
      </c>
      <c r="T111" s="28">
        <f t="shared" si="11"/>
        <v>0</v>
      </c>
      <c r="U111" s="48">
        <f t="shared" si="12"/>
        <v>6</v>
      </c>
    </row>
    <row r="112" spans="1:21" x14ac:dyDescent="0.3">
      <c r="A112" s="146"/>
      <c r="B112" s="142" t="s">
        <v>380</v>
      </c>
      <c r="C112" s="142" t="s">
        <v>8</v>
      </c>
      <c r="D112" s="143"/>
      <c r="E112" s="144"/>
      <c r="F112" s="144"/>
      <c r="G112" s="144">
        <v>3</v>
      </c>
      <c r="H112" s="144"/>
      <c r="I112" s="144"/>
      <c r="J112" s="143">
        <v>17</v>
      </c>
      <c r="K112" s="144">
        <v>18</v>
      </c>
      <c r="L112" s="144">
        <v>14</v>
      </c>
      <c r="M112" s="144">
        <v>20</v>
      </c>
      <c r="N112" s="144">
        <v>25</v>
      </c>
      <c r="O112" s="145">
        <v>34</v>
      </c>
      <c r="P112" s="29">
        <f t="shared" si="7"/>
        <v>17</v>
      </c>
      <c r="Q112" s="30">
        <f t="shared" si="8"/>
        <v>18</v>
      </c>
      <c r="R112" s="30">
        <f t="shared" si="9"/>
        <v>14</v>
      </c>
      <c r="S112" s="30">
        <f t="shared" si="10"/>
        <v>23</v>
      </c>
      <c r="T112" s="30">
        <f t="shared" si="11"/>
        <v>25</v>
      </c>
      <c r="U112" s="49">
        <f t="shared" si="12"/>
        <v>34</v>
      </c>
    </row>
    <row r="113" spans="1:21" x14ac:dyDescent="0.3">
      <c r="A113" s="146"/>
      <c r="B113" s="142" t="s">
        <v>381</v>
      </c>
      <c r="C113" s="142" t="s">
        <v>8</v>
      </c>
      <c r="D113" s="143"/>
      <c r="E113" s="144"/>
      <c r="F113" s="144">
        <v>1</v>
      </c>
      <c r="G113" s="144">
        <v>3</v>
      </c>
      <c r="H113" s="144">
        <v>2</v>
      </c>
      <c r="I113" s="144"/>
      <c r="J113" s="143"/>
      <c r="K113" s="144">
        <v>15</v>
      </c>
      <c r="L113" s="144">
        <v>16</v>
      </c>
      <c r="M113" s="144">
        <v>26</v>
      </c>
      <c r="N113" s="144">
        <v>27</v>
      </c>
      <c r="O113" s="145">
        <v>36</v>
      </c>
      <c r="P113" s="29">
        <f t="shared" si="7"/>
        <v>0</v>
      </c>
      <c r="Q113" s="30">
        <f t="shared" si="8"/>
        <v>15</v>
      </c>
      <c r="R113" s="30">
        <f t="shared" si="9"/>
        <v>17</v>
      </c>
      <c r="S113" s="30">
        <f t="shared" si="10"/>
        <v>29</v>
      </c>
      <c r="T113" s="30">
        <f t="shared" si="11"/>
        <v>29</v>
      </c>
      <c r="U113" s="49">
        <f t="shared" si="12"/>
        <v>36</v>
      </c>
    </row>
    <row r="114" spans="1:21" x14ac:dyDescent="0.3">
      <c r="A114" s="146"/>
      <c r="B114" s="142" t="s">
        <v>382</v>
      </c>
      <c r="C114" s="142" t="s">
        <v>8</v>
      </c>
      <c r="D114" s="143">
        <v>6</v>
      </c>
      <c r="E114" s="144">
        <v>8</v>
      </c>
      <c r="F114" s="144">
        <v>9</v>
      </c>
      <c r="G114" s="144">
        <v>9</v>
      </c>
      <c r="H114" s="144">
        <v>13</v>
      </c>
      <c r="I114" s="144">
        <v>8</v>
      </c>
      <c r="J114" s="143">
        <v>157</v>
      </c>
      <c r="K114" s="144">
        <v>151</v>
      </c>
      <c r="L114" s="144">
        <v>193</v>
      </c>
      <c r="M114" s="144">
        <v>278</v>
      </c>
      <c r="N114" s="144">
        <v>287</v>
      </c>
      <c r="O114" s="145">
        <v>220</v>
      </c>
      <c r="P114" s="29">
        <f t="shared" si="7"/>
        <v>163</v>
      </c>
      <c r="Q114" s="30">
        <f t="shared" si="8"/>
        <v>159</v>
      </c>
      <c r="R114" s="30">
        <f t="shared" si="9"/>
        <v>202</v>
      </c>
      <c r="S114" s="30">
        <f t="shared" si="10"/>
        <v>287</v>
      </c>
      <c r="T114" s="30">
        <f t="shared" si="11"/>
        <v>300</v>
      </c>
      <c r="U114" s="49">
        <f t="shared" si="12"/>
        <v>228</v>
      </c>
    </row>
    <row r="115" spans="1:21" x14ac:dyDescent="0.3">
      <c r="A115" s="146"/>
      <c r="B115" s="142" t="s">
        <v>383</v>
      </c>
      <c r="C115" s="142" t="s">
        <v>9</v>
      </c>
      <c r="D115" s="143"/>
      <c r="E115" s="144"/>
      <c r="F115" s="144"/>
      <c r="G115" s="144"/>
      <c r="H115" s="144"/>
      <c r="I115" s="144"/>
      <c r="J115" s="143">
        <v>4</v>
      </c>
      <c r="K115" s="144">
        <v>3</v>
      </c>
      <c r="L115" s="144">
        <v>1</v>
      </c>
      <c r="M115" s="144"/>
      <c r="N115" s="144">
        <v>1</v>
      </c>
      <c r="O115" s="145">
        <v>1</v>
      </c>
      <c r="P115" s="29">
        <f t="shared" si="7"/>
        <v>4</v>
      </c>
      <c r="Q115" s="30">
        <f t="shared" si="8"/>
        <v>3</v>
      </c>
      <c r="R115" s="30">
        <f t="shared" si="9"/>
        <v>1</v>
      </c>
      <c r="S115" s="30">
        <f t="shared" si="10"/>
        <v>0</v>
      </c>
      <c r="T115" s="30">
        <f t="shared" si="11"/>
        <v>1</v>
      </c>
      <c r="U115" s="49">
        <f t="shared" si="12"/>
        <v>1</v>
      </c>
    </row>
    <row r="116" spans="1:21" x14ac:dyDescent="0.3">
      <c r="A116" s="146"/>
      <c r="B116" s="142" t="s">
        <v>384</v>
      </c>
      <c r="C116" s="142" t="s">
        <v>8</v>
      </c>
      <c r="D116" s="143"/>
      <c r="E116" s="144"/>
      <c r="F116" s="144"/>
      <c r="G116" s="144"/>
      <c r="H116" s="144"/>
      <c r="I116" s="144">
        <v>1</v>
      </c>
      <c r="J116" s="143">
        <v>34</v>
      </c>
      <c r="K116" s="144">
        <v>39</v>
      </c>
      <c r="L116" s="144">
        <v>41</v>
      </c>
      <c r="M116" s="144">
        <v>29</v>
      </c>
      <c r="N116" s="144">
        <v>25</v>
      </c>
      <c r="O116" s="145">
        <v>30</v>
      </c>
      <c r="P116" s="29">
        <f t="shared" si="7"/>
        <v>34</v>
      </c>
      <c r="Q116" s="30">
        <f t="shared" si="8"/>
        <v>39</v>
      </c>
      <c r="R116" s="30">
        <f t="shared" si="9"/>
        <v>41</v>
      </c>
      <c r="S116" s="30">
        <f t="shared" si="10"/>
        <v>29</v>
      </c>
      <c r="T116" s="30">
        <f t="shared" si="11"/>
        <v>25</v>
      </c>
      <c r="U116" s="49">
        <f t="shared" si="12"/>
        <v>31</v>
      </c>
    </row>
    <row r="117" spans="1:21" x14ac:dyDescent="0.3">
      <c r="A117" s="146"/>
      <c r="B117" s="142" t="s">
        <v>385</v>
      </c>
      <c r="C117" s="142" t="s">
        <v>9</v>
      </c>
      <c r="D117" s="143">
        <v>1</v>
      </c>
      <c r="E117" s="144">
        <v>2</v>
      </c>
      <c r="F117" s="144">
        <v>1</v>
      </c>
      <c r="G117" s="144">
        <v>1</v>
      </c>
      <c r="H117" s="144">
        <v>1</v>
      </c>
      <c r="I117" s="144"/>
      <c r="J117" s="143">
        <v>3</v>
      </c>
      <c r="K117" s="144">
        <v>9</v>
      </c>
      <c r="L117" s="144">
        <v>13</v>
      </c>
      <c r="M117" s="144">
        <v>10</v>
      </c>
      <c r="N117" s="144">
        <v>15</v>
      </c>
      <c r="O117" s="145">
        <v>3</v>
      </c>
      <c r="P117" s="29">
        <f t="shared" si="7"/>
        <v>4</v>
      </c>
      <c r="Q117" s="30">
        <f t="shared" si="8"/>
        <v>11</v>
      </c>
      <c r="R117" s="30">
        <f t="shared" si="9"/>
        <v>14</v>
      </c>
      <c r="S117" s="30">
        <f t="shared" si="10"/>
        <v>11</v>
      </c>
      <c r="T117" s="30">
        <f t="shared" si="11"/>
        <v>16</v>
      </c>
      <c r="U117" s="49">
        <f t="shared" si="12"/>
        <v>3</v>
      </c>
    </row>
    <row r="118" spans="1:21" x14ac:dyDescent="0.3">
      <c r="A118" s="146"/>
      <c r="B118" s="142" t="s">
        <v>386</v>
      </c>
      <c r="C118" s="142" t="s">
        <v>8</v>
      </c>
      <c r="D118" s="143">
        <v>1</v>
      </c>
      <c r="E118" s="144"/>
      <c r="F118" s="144"/>
      <c r="G118" s="144"/>
      <c r="H118" s="144"/>
      <c r="I118" s="144"/>
      <c r="J118" s="143">
        <v>5</v>
      </c>
      <c r="K118" s="144">
        <v>5</v>
      </c>
      <c r="L118" s="144">
        <v>6</v>
      </c>
      <c r="M118" s="144">
        <v>8</v>
      </c>
      <c r="N118" s="144">
        <v>14</v>
      </c>
      <c r="O118" s="145">
        <v>11</v>
      </c>
      <c r="P118" s="29">
        <f t="shared" si="7"/>
        <v>6</v>
      </c>
      <c r="Q118" s="30">
        <f t="shared" si="8"/>
        <v>5</v>
      </c>
      <c r="R118" s="30">
        <f t="shared" si="9"/>
        <v>6</v>
      </c>
      <c r="S118" s="30">
        <f t="shared" si="10"/>
        <v>8</v>
      </c>
      <c r="T118" s="30">
        <f t="shared" si="11"/>
        <v>14</v>
      </c>
      <c r="U118" s="49">
        <f t="shared" si="12"/>
        <v>11</v>
      </c>
    </row>
    <row r="119" spans="1:21" x14ac:dyDescent="0.3">
      <c r="A119" s="146"/>
      <c r="B119" s="142" t="s">
        <v>387</v>
      </c>
      <c r="C119" s="142" t="s">
        <v>8</v>
      </c>
      <c r="D119" s="143">
        <v>2</v>
      </c>
      <c r="E119" s="144">
        <v>1</v>
      </c>
      <c r="F119" s="144">
        <v>1</v>
      </c>
      <c r="G119" s="144">
        <v>3</v>
      </c>
      <c r="H119" s="144">
        <v>4</v>
      </c>
      <c r="I119" s="144">
        <v>2</v>
      </c>
      <c r="J119" s="143">
        <v>53</v>
      </c>
      <c r="K119" s="144">
        <v>49</v>
      </c>
      <c r="L119" s="144">
        <v>64</v>
      </c>
      <c r="M119" s="144">
        <v>83</v>
      </c>
      <c r="N119" s="144">
        <v>84</v>
      </c>
      <c r="O119" s="145">
        <v>77</v>
      </c>
      <c r="P119" s="29">
        <f t="shared" si="7"/>
        <v>55</v>
      </c>
      <c r="Q119" s="30">
        <f t="shared" si="8"/>
        <v>50</v>
      </c>
      <c r="R119" s="30">
        <f t="shared" si="9"/>
        <v>65</v>
      </c>
      <c r="S119" s="30">
        <f t="shared" si="10"/>
        <v>86</v>
      </c>
      <c r="T119" s="30">
        <f t="shared" si="11"/>
        <v>88</v>
      </c>
      <c r="U119" s="49">
        <f t="shared" si="12"/>
        <v>79</v>
      </c>
    </row>
    <row r="120" spans="1:21" x14ac:dyDescent="0.3">
      <c r="A120" s="146"/>
      <c r="B120" s="142" t="s">
        <v>388</v>
      </c>
      <c r="C120" s="142" t="s">
        <v>8</v>
      </c>
      <c r="D120" s="143"/>
      <c r="E120" s="144"/>
      <c r="F120" s="144"/>
      <c r="G120" s="144"/>
      <c r="H120" s="144"/>
      <c r="I120" s="144"/>
      <c r="J120" s="143">
        <v>2</v>
      </c>
      <c r="K120" s="144"/>
      <c r="L120" s="144"/>
      <c r="M120" s="144"/>
      <c r="N120" s="144"/>
      <c r="O120" s="145"/>
      <c r="P120" s="29">
        <f t="shared" si="7"/>
        <v>2</v>
      </c>
      <c r="Q120" s="30">
        <f t="shared" si="8"/>
        <v>0</v>
      </c>
      <c r="R120" s="30">
        <f t="shared" si="9"/>
        <v>0</v>
      </c>
      <c r="S120" s="30">
        <f t="shared" si="10"/>
        <v>0</v>
      </c>
      <c r="T120" s="30">
        <f t="shared" si="11"/>
        <v>0</v>
      </c>
      <c r="U120" s="49">
        <f t="shared" si="12"/>
        <v>0</v>
      </c>
    </row>
    <row r="121" spans="1:21" x14ac:dyDescent="0.3">
      <c r="A121" s="146"/>
      <c r="B121" s="142" t="s">
        <v>389</v>
      </c>
      <c r="C121" s="142" t="s">
        <v>9</v>
      </c>
      <c r="D121" s="143"/>
      <c r="E121" s="144"/>
      <c r="F121" s="144"/>
      <c r="G121" s="144"/>
      <c r="H121" s="144">
        <v>1</v>
      </c>
      <c r="I121" s="144"/>
      <c r="J121" s="143"/>
      <c r="K121" s="144"/>
      <c r="L121" s="144"/>
      <c r="M121" s="144"/>
      <c r="N121" s="144"/>
      <c r="O121" s="145"/>
      <c r="P121" s="29">
        <f t="shared" si="7"/>
        <v>0</v>
      </c>
      <c r="Q121" s="30">
        <f t="shared" si="8"/>
        <v>0</v>
      </c>
      <c r="R121" s="30">
        <f t="shared" si="9"/>
        <v>0</v>
      </c>
      <c r="S121" s="30">
        <f t="shared" si="10"/>
        <v>0</v>
      </c>
      <c r="T121" s="30">
        <f t="shared" si="11"/>
        <v>1</v>
      </c>
      <c r="U121" s="49">
        <f t="shared" si="12"/>
        <v>0</v>
      </c>
    </row>
    <row r="122" spans="1:21" x14ac:dyDescent="0.3">
      <c r="A122" s="146"/>
      <c r="B122" s="142" t="s">
        <v>390</v>
      </c>
      <c r="C122" s="142" t="s">
        <v>9</v>
      </c>
      <c r="D122" s="143"/>
      <c r="E122" s="144"/>
      <c r="F122" s="144"/>
      <c r="G122" s="144"/>
      <c r="H122" s="144"/>
      <c r="I122" s="144"/>
      <c r="J122" s="143">
        <v>2</v>
      </c>
      <c r="K122" s="144">
        <v>1</v>
      </c>
      <c r="L122" s="144">
        <v>1</v>
      </c>
      <c r="M122" s="144">
        <v>1</v>
      </c>
      <c r="N122" s="144">
        <v>1</v>
      </c>
      <c r="O122" s="145"/>
      <c r="P122" s="29">
        <f t="shared" si="7"/>
        <v>2</v>
      </c>
      <c r="Q122" s="30">
        <f t="shared" si="8"/>
        <v>1</v>
      </c>
      <c r="R122" s="30">
        <f t="shared" si="9"/>
        <v>1</v>
      </c>
      <c r="S122" s="30">
        <f t="shared" si="10"/>
        <v>1</v>
      </c>
      <c r="T122" s="30">
        <f t="shared" si="11"/>
        <v>1</v>
      </c>
      <c r="U122" s="49">
        <f t="shared" si="12"/>
        <v>0</v>
      </c>
    </row>
    <row r="123" spans="1:21" x14ac:dyDescent="0.3">
      <c r="A123" s="146"/>
      <c r="B123" s="142" t="s">
        <v>391</v>
      </c>
      <c r="C123" s="142" t="s">
        <v>9</v>
      </c>
      <c r="D123" s="143"/>
      <c r="E123" s="144"/>
      <c r="F123" s="144"/>
      <c r="G123" s="144"/>
      <c r="H123" s="144"/>
      <c r="I123" s="144"/>
      <c r="J123" s="143"/>
      <c r="K123" s="144"/>
      <c r="L123" s="144"/>
      <c r="M123" s="144"/>
      <c r="N123" s="144">
        <v>6</v>
      </c>
      <c r="O123" s="145">
        <v>4</v>
      </c>
      <c r="P123" s="29">
        <f t="shared" si="7"/>
        <v>0</v>
      </c>
      <c r="Q123" s="30">
        <f t="shared" si="8"/>
        <v>0</v>
      </c>
      <c r="R123" s="30">
        <f t="shared" si="9"/>
        <v>0</v>
      </c>
      <c r="S123" s="30">
        <f t="shared" si="10"/>
        <v>0</v>
      </c>
      <c r="T123" s="30">
        <f t="shared" si="11"/>
        <v>6</v>
      </c>
      <c r="U123" s="49">
        <f t="shared" si="12"/>
        <v>4</v>
      </c>
    </row>
    <row r="124" spans="1:21" x14ac:dyDescent="0.3">
      <c r="A124" s="146"/>
      <c r="B124" s="142" t="s">
        <v>392</v>
      </c>
      <c r="C124" s="142" t="s">
        <v>8</v>
      </c>
      <c r="D124" s="143"/>
      <c r="E124" s="144"/>
      <c r="F124" s="144"/>
      <c r="G124" s="144"/>
      <c r="H124" s="144"/>
      <c r="I124" s="144"/>
      <c r="J124" s="143"/>
      <c r="K124" s="144"/>
      <c r="L124" s="144"/>
      <c r="M124" s="144"/>
      <c r="N124" s="144"/>
      <c r="O124" s="145">
        <v>16</v>
      </c>
      <c r="P124" s="29">
        <f t="shared" si="7"/>
        <v>0</v>
      </c>
      <c r="Q124" s="30">
        <f t="shared" si="8"/>
        <v>0</v>
      </c>
      <c r="R124" s="30">
        <f t="shared" si="9"/>
        <v>0</v>
      </c>
      <c r="S124" s="30">
        <f t="shared" si="10"/>
        <v>0</v>
      </c>
      <c r="T124" s="30">
        <f t="shared" si="11"/>
        <v>0</v>
      </c>
      <c r="U124" s="49">
        <f t="shared" si="12"/>
        <v>16</v>
      </c>
    </row>
    <row r="125" spans="1:21" ht="409.6" x14ac:dyDescent="0.3">
      <c r="A125" s="146"/>
      <c r="B125" s="142" t="s">
        <v>393</v>
      </c>
      <c r="C125" s="142" t="s">
        <v>8</v>
      </c>
      <c r="D125" s="143">
        <v>2</v>
      </c>
      <c r="E125" s="144"/>
      <c r="F125" s="144"/>
      <c r="G125" s="144"/>
      <c r="H125" s="144"/>
      <c r="I125" s="144"/>
      <c r="J125" s="143"/>
      <c r="K125" s="144"/>
      <c r="L125" s="144"/>
      <c r="M125" s="144"/>
      <c r="N125" s="144"/>
      <c r="O125" s="145"/>
      <c r="P125" s="29">
        <f t="shared" si="7"/>
        <v>2</v>
      </c>
      <c r="Q125" s="30">
        <f t="shared" si="8"/>
        <v>0</v>
      </c>
      <c r="R125" s="30">
        <f t="shared" si="9"/>
        <v>0</v>
      </c>
      <c r="S125" s="30">
        <f t="shared" si="10"/>
        <v>0</v>
      </c>
      <c r="T125" s="30">
        <f t="shared" si="11"/>
        <v>0</v>
      </c>
      <c r="U125" s="49">
        <f t="shared" si="12"/>
        <v>0</v>
      </c>
    </row>
    <row r="126" spans="1:21" x14ac:dyDescent="0.3">
      <c r="A126" s="146"/>
      <c r="B126" s="142" t="s">
        <v>394</v>
      </c>
      <c r="C126" s="142" t="s">
        <v>8</v>
      </c>
      <c r="D126" s="143"/>
      <c r="E126" s="144"/>
      <c r="F126" s="144"/>
      <c r="G126" s="144"/>
      <c r="H126" s="144"/>
      <c r="I126" s="144"/>
      <c r="J126" s="143">
        <v>3</v>
      </c>
      <c r="K126" s="144"/>
      <c r="L126" s="144"/>
      <c r="M126" s="144"/>
      <c r="N126" s="144"/>
      <c r="O126" s="145"/>
      <c r="P126" s="45">
        <f t="shared" si="7"/>
        <v>3</v>
      </c>
      <c r="Q126" s="46">
        <f t="shared" si="8"/>
        <v>0</v>
      </c>
      <c r="R126" s="46">
        <f t="shared" si="9"/>
        <v>0</v>
      </c>
      <c r="S126" s="46">
        <f t="shared" si="10"/>
        <v>0</v>
      </c>
      <c r="T126" s="46">
        <f t="shared" si="11"/>
        <v>0</v>
      </c>
      <c r="U126" s="47">
        <f t="shared" si="12"/>
        <v>0</v>
      </c>
    </row>
    <row r="127" spans="1:21" x14ac:dyDescent="0.3">
      <c r="A127" s="146"/>
      <c r="B127" s="146"/>
      <c r="C127" s="147" t="s">
        <v>9</v>
      </c>
      <c r="D127" s="148"/>
      <c r="E127" s="149"/>
      <c r="F127" s="149"/>
      <c r="G127" s="149"/>
      <c r="H127" s="149"/>
      <c r="I127" s="149"/>
      <c r="J127" s="148"/>
      <c r="K127" s="150">
        <v>1</v>
      </c>
      <c r="L127" s="150"/>
      <c r="M127" s="150"/>
      <c r="N127" s="150"/>
      <c r="O127" s="151"/>
      <c r="P127" s="27">
        <f t="shared" si="7"/>
        <v>0</v>
      </c>
      <c r="Q127" s="28">
        <f t="shared" si="8"/>
        <v>1</v>
      </c>
      <c r="R127" s="28">
        <f t="shared" si="9"/>
        <v>0</v>
      </c>
      <c r="S127" s="28">
        <f t="shared" si="10"/>
        <v>0</v>
      </c>
      <c r="T127" s="28">
        <f t="shared" si="11"/>
        <v>0</v>
      </c>
      <c r="U127" s="48">
        <f t="shared" si="12"/>
        <v>0</v>
      </c>
    </row>
    <row r="128" spans="1:21" x14ac:dyDescent="0.3">
      <c r="A128" s="146"/>
      <c r="B128" s="142" t="s">
        <v>395</v>
      </c>
      <c r="C128" s="157"/>
      <c r="D128" s="143"/>
      <c r="E128" s="144"/>
      <c r="F128" s="144"/>
      <c r="G128" s="144"/>
      <c r="H128" s="144"/>
      <c r="I128" s="144"/>
      <c r="J128" s="143">
        <v>3</v>
      </c>
      <c r="K128" s="144">
        <v>1</v>
      </c>
      <c r="L128" s="144"/>
      <c r="M128" s="144"/>
      <c r="N128" s="144"/>
      <c r="O128" s="145"/>
      <c r="P128" s="29">
        <f t="shared" si="7"/>
        <v>3</v>
      </c>
      <c r="Q128" s="30">
        <f t="shared" si="8"/>
        <v>1</v>
      </c>
      <c r="R128" s="30">
        <f t="shared" si="9"/>
        <v>0</v>
      </c>
      <c r="S128" s="30">
        <f t="shared" si="10"/>
        <v>0</v>
      </c>
      <c r="T128" s="30">
        <f t="shared" si="11"/>
        <v>0</v>
      </c>
      <c r="U128" s="49">
        <f t="shared" si="12"/>
        <v>0</v>
      </c>
    </row>
    <row r="129" spans="1:21" x14ac:dyDescent="0.3">
      <c r="A129" s="146"/>
      <c r="B129" s="142" t="s">
        <v>396</v>
      </c>
      <c r="C129" s="142" t="s">
        <v>9</v>
      </c>
      <c r="D129" s="143"/>
      <c r="E129" s="144"/>
      <c r="F129" s="144"/>
      <c r="G129" s="144"/>
      <c r="H129" s="144"/>
      <c r="I129" s="144"/>
      <c r="J129" s="143"/>
      <c r="K129" s="144"/>
      <c r="L129" s="144"/>
      <c r="M129" s="144"/>
      <c r="N129" s="144">
        <v>1</v>
      </c>
      <c r="O129" s="145"/>
      <c r="P129" s="29">
        <f t="shared" si="7"/>
        <v>0</v>
      </c>
      <c r="Q129" s="30">
        <f t="shared" si="8"/>
        <v>0</v>
      </c>
      <c r="R129" s="30">
        <f t="shared" si="9"/>
        <v>0</v>
      </c>
      <c r="S129" s="30">
        <f t="shared" si="10"/>
        <v>0</v>
      </c>
      <c r="T129" s="30">
        <f t="shared" si="11"/>
        <v>1</v>
      </c>
      <c r="U129" s="49">
        <f t="shared" si="12"/>
        <v>0</v>
      </c>
    </row>
    <row r="130" spans="1:21" x14ac:dyDescent="0.3">
      <c r="A130" s="158" t="s">
        <v>397</v>
      </c>
      <c r="B130" s="159"/>
      <c r="C130" s="159"/>
      <c r="D130" s="160">
        <v>18</v>
      </c>
      <c r="E130" s="161">
        <v>17</v>
      </c>
      <c r="F130" s="161">
        <v>17</v>
      </c>
      <c r="G130" s="161">
        <v>26</v>
      </c>
      <c r="H130" s="161">
        <v>23</v>
      </c>
      <c r="I130" s="161">
        <v>14</v>
      </c>
      <c r="J130" s="160">
        <v>410</v>
      </c>
      <c r="K130" s="161">
        <v>403</v>
      </c>
      <c r="L130" s="161">
        <v>457</v>
      </c>
      <c r="M130" s="161">
        <v>543</v>
      </c>
      <c r="N130" s="161">
        <v>563</v>
      </c>
      <c r="O130" s="162">
        <v>486</v>
      </c>
      <c r="P130" s="163">
        <f t="shared" si="7"/>
        <v>428</v>
      </c>
      <c r="Q130" s="164">
        <f t="shared" si="8"/>
        <v>420</v>
      </c>
      <c r="R130" s="164">
        <f t="shared" si="9"/>
        <v>474</v>
      </c>
      <c r="S130" s="164">
        <f t="shared" si="10"/>
        <v>569</v>
      </c>
      <c r="T130" s="164">
        <f t="shared" si="11"/>
        <v>586</v>
      </c>
      <c r="U130" s="165">
        <f t="shared" si="12"/>
        <v>500</v>
      </c>
    </row>
    <row r="131" spans="1:21" x14ac:dyDescent="0.3">
      <c r="A131" s="44" t="s">
        <v>398</v>
      </c>
      <c r="B131" s="44"/>
      <c r="C131" s="51"/>
      <c r="D131" s="44">
        <f>D25+D41+D54+D83+D96+D130</f>
        <v>917</v>
      </c>
      <c r="E131" s="44">
        <f t="shared" ref="E131:O131" si="13">E25+E41+E54+E83+E96+E130</f>
        <v>1345</v>
      </c>
      <c r="F131" s="44">
        <f t="shared" si="13"/>
        <v>1526</v>
      </c>
      <c r="G131" s="44">
        <f t="shared" si="13"/>
        <v>774</v>
      </c>
      <c r="H131" s="44">
        <f t="shared" si="13"/>
        <v>539</v>
      </c>
      <c r="I131" s="51">
        <f t="shared" si="13"/>
        <v>524</v>
      </c>
      <c r="J131" s="44">
        <f t="shared" si="13"/>
        <v>7657</v>
      </c>
      <c r="K131" s="44">
        <f t="shared" si="13"/>
        <v>8687</v>
      </c>
      <c r="L131" s="44">
        <f t="shared" si="13"/>
        <v>9451</v>
      </c>
      <c r="M131" s="44">
        <f t="shared" si="13"/>
        <v>6801</v>
      </c>
      <c r="N131" s="44">
        <f t="shared" si="13"/>
        <v>5070</v>
      </c>
      <c r="O131" s="51">
        <f t="shared" si="13"/>
        <v>4318</v>
      </c>
      <c r="P131" s="36">
        <f t="shared" si="7"/>
        <v>8574</v>
      </c>
      <c r="Q131" s="37">
        <f t="shared" si="8"/>
        <v>10032</v>
      </c>
      <c r="R131" s="37">
        <f t="shared" si="9"/>
        <v>10977</v>
      </c>
      <c r="S131" s="37">
        <f t="shared" si="10"/>
        <v>7575</v>
      </c>
      <c r="T131" s="37">
        <f t="shared" si="11"/>
        <v>5609</v>
      </c>
      <c r="U131" s="50">
        <f t="shared" si="12"/>
        <v>4842</v>
      </c>
    </row>
    <row r="133" spans="1:21" ht="38.25" customHeight="1" x14ac:dyDescent="0.3">
      <c r="A133" s="203" t="s">
        <v>419</v>
      </c>
      <c r="B133" s="203"/>
      <c r="C133" s="203"/>
    </row>
    <row r="135" spans="1:21" ht="45.75" customHeight="1" x14ac:dyDescent="0.3">
      <c r="A135" s="199" t="s">
        <v>416</v>
      </c>
      <c r="B135" s="199"/>
      <c r="C135" s="199"/>
    </row>
    <row r="137" spans="1:21" ht="29.25" customHeight="1" x14ac:dyDescent="0.3">
      <c r="A137" s="199" t="s">
        <v>417</v>
      </c>
      <c r="B137" s="199"/>
      <c r="C137" s="199"/>
    </row>
    <row r="142" spans="1:21" x14ac:dyDescent="0.3">
      <c r="A142" s="1" t="s">
        <v>414</v>
      </c>
    </row>
  </sheetData>
  <mergeCells count="7">
    <mergeCell ref="P4:U4"/>
    <mergeCell ref="A133:C133"/>
    <mergeCell ref="A135:C135"/>
    <mergeCell ref="A137:C137"/>
    <mergeCell ref="A1:B1"/>
    <mergeCell ref="D4:I4"/>
    <mergeCell ref="J4:O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pane xSplit="3" ySplit="5" topLeftCell="D6" activePane="bottomRight" state="frozen"/>
      <selection pane="topRight" activeCell="D1" sqref="D1"/>
      <selection pane="bottomLeft" activeCell="A6" sqref="A6"/>
      <selection pane="bottomRight" activeCell="A23" sqref="A23"/>
    </sheetView>
  </sheetViews>
  <sheetFormatPr defaultColWidth="9.109375" defaultRowHeight="13.8" x14ac:dyDescent="0.3"/>
  <cols>
    <col min="1" max="1" width="37.109375" style="1" customWidth="1"/>
    <col min="2" max="2" width="29" style="1" customWidth="1"/>
    <col min="3" max="3" width="9.109375" style="1"/>
    <col min="4" max="21" width="6.6640625" style="1" customWidth="1"/>
    <col min="22" max="16384" width="9.109375" style="1"/>
  </cols>
  <sheetData>
    <row r="1" spans="1:21" x14ac:dyDescent="0.3">
      <c r="A1" s="207" t="s">
        <v>413</v>
      </c>
      <c r="B1" s="207"/>
    </row>
    <row r="2" spans="1:21" x14ac:dyDescent="0.3">
      <c r="A2" s="1" t="s">
        <v>400</v>
      </c>
    </row>
    <row r="4" spans="1:21" x14ac:dyDescent="0.3">
      <c r="A4" s="2"/>
      <c r="B4" s="2"/>
      <c r="C4" s="2"/>
      <c r="D4" s="204" t="s">
        <v>122</v>
      </c>
      <c r="E4" s="205"/>
      <c r="F4" s="205"/>
      <c r="G4" s="205"/>
      <c r="H4" s="205"/>
      <c r="I4" s="206"/>
      <c r="J4" s="208" t="s">
        <v>123</v>
      </c>
      <c r="K4" s="209"/>
      <c r="L4" s="209"/>
      <c r="M4" s="209"/>
      <c r="N4" s="209"/>
      <c r="O4" s="210"/>
      <c r="P4" s="200" t="s">
        <v>404</v>
      </c>
      <c r="Q4" s="201"/>
      <c r="R4" s="201"/>
      <c r="S4" s="201"/>
      <c r="T4" s="201"/>
      <c r="U4" s="202"/>
    </row>
    <row r="5" spans="1:21" ht="25.5" customHeight="1" x14ac:dyDescent="0.3">
      <c r="A5" s="8" t="s">
        <v>126</v>
      </c>
      <c r="B5" s="166" t="s">
        <v>124</v>
      </c>
      <c r="C5" s="167" t="s">
        <v>125</v>
      </c>
      <c r="D5" s="53" t="s">
        <v>0</v>
      </c>
      <c r="E5" s="53" t="s">
        <v>1</v>
      </c>
      <c r="F5" s="53" t="s">
        <v>2</v>
      </c>
      <c r="G5" s="53" t="s">
        <v>3</v>
      </c>
      <c r="H5" s="53" t="s">
        <v>4</v>
      </c>
      <c r="I5" s="54" t="s">
        <v>5</v>
      </c>
      <c r="J5" s="53" t="s">
        <v>0</v>
      </c>
      <c r="K5" s="53" t="s">
        <v>1</v>
      </c>
      <c r="L5" s="53" t="s">
        <v>2</v>
      </c>
      <c r="M5" s="53" t="s">
        <v>3</v>
      </c>
      <c r="N5" s="53" t="s">
        <v>4</v>
      </c>
      <c r="O5" s="54" t="s">
        <v>5</v>
      </c>
      <c r="P5" s="9" t="s">
        <v>0</v>
      </c>
      <c r="Q5" s="10" t="s">
        <v>1</v>
      </c>
      <c r="R5" s="10" t="s">
        <v>2</v>
      </c>
      <c r="S5" s="10" t="s">
        <v>3</v>
      </c>
      <c r="T5" s="10" t="s">
        <v>4</v>
      </c>
      <c r="U5" s="11" t="s">
        <v>5</v>
      </c>
    </row>
    <row r="6" spans="1:21" x14ac:dyDescent="0.3">
      <c r="A6" s="168"/>
      <c r="B6" s="169" t="s">
        <v>399</v>
      </c>
      <c r="C6" s="170" t="s">
        <v>8</v>
      </c>
      <c r="D6" s="28"/>
      <c r="E6" s="171"/>
      <c r="F6" s="28"/>
      <c r="G6" s="171">
        <v>113</v>
      </c>
      <c r="H6" s="28"/>
      <c r="I6" s="48"/>
      <c r="J6" s="28"/>
      <c r="K6" s="28"/>
      <c r="L6" s="28"/>
      <c r="M6" s="172">
        <v>1825</v>
      </c>
      <c r="N6" s="173">
        <v>2967</v>
      </c>
      <c r="O6" s="174">
        <v>2788</v>
      </c>
      <c r="P6" s="27">
        <f t="shared" ref="P6:U6" si="0">D6+J6</f>
        <v>0</v>
      </c>
      <c r="Q6" s="28">
        <f t="shared" si="0"/>
        <v>0</v>
      </c>
      <c r="R6" s="28">
        <f t="shared" si="0"/>
        <v>0</v>
      </c>
      <c r="S6" s="28">
        <f t="shared" si="0"/>
        <v>1938</v>
      </c>
      <c r="T6" s="28">
        <f t="shared" si="0"/>
        <v>2967</v>
      </c>
      <c r="U6" s="48">
        <f t="shared" si="0"/>
        <v>2788</v>
      </c>
    </row>
    <row r="7" spans="1:21" x14ac:dyDescent="0.3">
      <c r="A7" s="175"/>
      <c r="B7" s="176" t="s">
        <v>401</v>
      </c>
      <c r="C7" s="176" t="s">
        <v>8</v>
      </c>
      <c r="D7" s="177"/>
      <c r="E7" s="178"/>
      <c r="F7" s="178"/>
      <c r="G7" s="178"/>
      <c r="H7" s="178">
        <v>2</v>
      </c>
      <c r="I7" s="178">
        <v>3</v>
      </c>
      <c r="J7" s="177"/>
      <c r="K7" s="178">
        <v>3</v>
      </c>
      <c r="L7" s="178">
        <v>2</v>
      </c>
      <c r="M7" s="178"/>
      <c r="N7" s="178">
        <v>4</v>
      </c>
      <c r="O7" s="179">
        <v>14</v>
      </c>
      <c r="P7" s="29">
        <f t="shared" ref="P7:P8" si="1">D7+J7</f>
        <v>0</v>
      </c>
      <c r="Q7" s="30">
        <f t="shared" ref="Q7:Q8" si="2">E7+K7</f>
        <v>3</v>
      </c>
      <c r="R7" s="30">
        <f t="shared" ref="R7:R8" si="3">F7+L7</f>
        <v>2</v>
      </c>
      <c r="S7" s="30">
        <f t="shared" ref="S7:S8" si="4">G7+M7</f>
        <v>0</v>
      </c>
      <c r="T7" s="30">
        <f t="shared" ref="T7:T8" si="5">H7+N7</f>
        <v>6</v>
      </c>
      <c r="U7" s="49">
        <f t="shared" ref="U7:U8" si="6">I7+O7</f>
        <v>17</v>
      </c>
    </row>
    <row r="8" spans="1:21" x14ac:dyDescent="0.3">
      <c r="A8" s="180"/>
      <c r="B8" s="181" t="s">
        <v>402</v>
      </c>
      <c r="C8" s="182" t="s">
        <v>8</v>
      </c>
      <c r="D8" s="183">
        <v>1</v>
      </c>
      <c r="E8" s="184">
        <v>3</v>
      </c>
      <c r="F8" s="184">
        <v>3</v>
      </c>
      <c r="G8" s="184">
        <v>5</v>
      </c>
      <c r="H8" s="184">
        <v>5</v>
      </c>
      <c r="I8" s="184">
        <v>2</v>
      </c>
      <c r="J8" s="185">
        <v>46</v>
      </c>
      <c r="K8" s="186">
        <v>56</v>
      </c>
      <c r="L8" s="186">
        <v>119</v>
      </c>
      <c r="M8" s="186">
        <v>92</v>
      </c>
      <c r="N8" s="186">
        <v>50</v>
      </c>
      <c r="O8" s="187">
        <v>34</v>
      </c>
      <c r="P8" s="29">
        <f t="shared" si="1"/>
        <v>47</v>
      </c>
      <c r="Q8" s="30">
        <f t="shared" si="2"/>
        <v>59</v>
      </c>
      <c r="R8" s="30">
        <f t="shared" si="3"/>
        <v>122</v>
      </c>
      <c r="S8" s="30">
        <f t="shared" si="4"/>
        <v>97</v>
      </c>
      <c r="T8" s="30">
        <f t="shared" si="5"/>
        <v>55</v>
      </c>
      <c r="U8" s="49">
        <f t="shared" si="6"/>
        <v>36</v>
      </c>
    </row>
    <row r="9" spans="1:21" x14ac:dyDescent="0.3">
      <c r="A9" s="190"/>
      <c r="B9" s="191" t="s">
        <v>415</v>
      </c>
      <c r="C9" s="182" t="s">
        <v>8</v>
      </c>
      <c r="D9" s="192">
        <v>434</v>
      </c>
      <c r="E9" s="192">
        <v>427</v>
      </c>
      <c r="F9" s="192">
        <v>507</v>
      </c>
      <c r="G9" s="192">
        <v>632</v>
      </c>
      <c r="H9" s="192">
        <v>186</v>
      </c>
      <c r="I9" s="192">
        <v>165</v>
      </c>
      <c r="J9" s="193">
        <v>3086</v>
      </c>
      <c r="K9" s="193">
        <v>2170</v>
      </c>
      <c r="L9" s="193">
        <v>3287</v>
      </c>
      <c r="M9" s="193">
        <v>2453</v>
      </c>
      <c r="N9" s="193">
        <v>1196</v>
      </c>
      <c r="O9" s="194">
        <v>991</v>
      </c>
      <c r="P9" s="29">
        <f t="shared" ref="P9" si="7">D9+J9</f>
        <v>3520</v>
      </c>
      <c r="Q9" s="30">
        <f t="shared" ref="Q9" si="8">E9+K9</f>
        <v>2597</v>
      </c>
      <c r="R9" s="30">
        <f t="shared" ref="R9" si="9">F9+L9</f>
        <v>3794</v>
      </c>
      <c r="S9" s="30">
        <f t="shared" ref="S9" si="10">G9+M9</f>
        <v>3085</v>
      </c>
      <c r="T9" s="30">
        <f t="shared" ref="T9" si="11">H9+N9</f>
        <v>1382</v>
      </c>
      <c r="U9" s="49">
        <f t="shared" ref="U9" si="12">I9+O9</f>
        <v>1156</v>
      </c>
    </row>
    <row r="10" spans="1:21" x14ac:dyDescent="0.3">
      <c r="A10" s="188" t="s">
        <v>403</v>
      </c>
      <c r="B10" s="188"/>
      <c r="C10" s="51"/>
      <c r="D10" s="188">
        <f>SUM(D6:D9)</f>
        <v>435</v>
      </c>
      <c r="E10" s="188">
        <f t="shared" ref="E10:U10" si="13">SUM(E6:E9)</f>
        <v>430</v>
      </c>
      <c r="F10" s="188">
        <f t="shared" si="13"/>
        <v>510</v>
      </c>
      <c r="G10" s="188">
        <f t="shared" si="13"/>
        <v>750</v>
      </c>
      <c r="H10" s="188">
        <f t="shared" si="13"/>
        <v>193</v>
      </c>
      <c r="I10" s="188">
        <f t="shared" si="13"/>
        <v>170</v>
      </c>
      <c r="J10" s="188">
        <f t="shared" si="13"/>
        <v>3132</v>
      </c>
      <c r="K10" s="188">
        <f t="shared" si="13"/>
        <v>2229</v>
      </c>
      <c r="L10" s="188">
        <f t="shared" si="13"/>
        <v>3408</v>
      </c>
      <c r="M10" s="188">
        <f t="shared" si="13"/>
        <v>4370</v>
      </c>
      <c r="N10" s="188">
        <f t="shared" si="13"/>
        <v>4217</v>
      </c>
      <c r="O10" s="188">
        <f t="shared" si="13"/>
        <v>3827</v>
      </c>
      <c r="P10" s="188">
        <f t="shared" si="13"/>
        <v>3567</v>
      </c>
      <c r="Q10" s="188">
        <f t="shared" si="13"/>
        <v>2659</v>
      </c>
      <c r="R10" s="188">
        <f t="shared" si="13"/>
        <v>3918</v>
      </c>
      <c r="S10" s="188">
        <f t="shared" si="13"/>
        <v>5120</v>
      </c>
      <c r="T10" s="188">
        <f t="shared" si="13"/>
        <v>4410</v>
      </c>
      <c r="U10" s="188">
        <f t="shared" si="13"/>
        <v>3997</v>
      </c>
    </row>
    <row r="12" spans="1:21" ht="58.5" customHeight="1" x14ac:dyDescent="0.3">
      <c r="A12" s="203" t="s">
        <v>419</v>
      </c>
      <c r="B12" s="203"/>
      <c r="C12" s="203"/>
      <c r="I12" s="189"/>
    </row>
    <row r="14" spans="1:21" ht="44.25" customHeight="1" x14ac:dyDescent="0.3">
      <c r="A14" s="199" t="s">
        <v>416</v>
      </c>
      <c r="B14" s="199"/>
      <c r="C14" s="199"/>
    </row>
    <row r="16" spans="1:21" ht="30.75" customHeight="1" x14ac:dyDescent="0.3">
      <c r="A16" s="199" t="s">
        <v>417</v>
      </c>
      <c r="B16" s="199"/>
      <c r="C16" s="199"/>
    </row>
    <row r="18" spans="1:3" ht="27" customHeight="1" x14ac:dyDescent="0.3">
      <c r="A18" s="199" t="s">
        <v>420</v>
      </c>
      <c r="B18" s="199"/>
      <c r="C18" s="199"/>
    </row>
    <row r="21" spans="1:3" ht="409.6" x14ac:dyDescent="0.3">
      <c r="A21" s="1" t="s">
        <v>414</v>
      </c>
    </row>
  </sheetData>
  <mergeCells count="8">
    <mergeCell ref="A18:C18"/>
    <mergeCell ref="A1:B1"/>
    <mergeCell ref="D4:I4"/>
    <mergeCell ref="J4:O4"/>
    <mergeCell ref="P4:U4"/>
    <mergeCell ref="A12:C12"/>
    <mergeCell ref="A14:C14"/>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by School</vt:lpstr>
      <vt:lpstr>School of Arts &amp; Sciences</vt:lpstr>
      <vt:lpstr>School of Business</vt:lpstr>
      <vt:lpstr>School of Health Sciences</vt:lpstr>
      <vt:lpstr>School of Nusring</vt:lpstr>
      <vt:lpstr>School of Public Safety &amp; EP</vt:lpstr>
      <vt:lpstr>School of Technology</vt:lpstr>
      <vt:lpstr>Other</vt:lpstr>
    </vt:vector>
  </TitlesOfParts>
  <Company>OCC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Information Technology Services</cp:lastModifiedBy>
  <dcterms:created xsi:type="dcterms:W3CDTF">2012-05-15T17:23:03Z</dcterms:created>
  <dcterms:modified xsi:type="dcterms:W3CDTF">2012-06-19T21:01:58Z</dcterms:modified>
</cp:coreProperties>
</file>